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D-FI\Desktop\PTBA 2023\"/>
    </mc:Choice>
  </mc:AlternateContent>
  <bookViews>
    <workbookView xWindow="0" yWindow="0" windowWidth="28800" windowHeight="12435"/>
  </bookViews>
  <sheets>
    <sheet name="CoE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2" i="1" l="1"/>
  <c r="V69" i="1"/>
  <c r="V70" i="1"/>
  <c r="V63" i="1"/>
  <c r="V32" i="1"/>
  <c r="V31" i="1"/>
  <c r="V30" i="1"/>
  <c r="V17" i="1"/>
  <c r="V78" i="1"/>
  <c r="V77" i="1"/>
  <c r="V76" i="1"/>
  <c r="V13" i="1"/>
  <c r="V36" i="1"/>
  <c r="V35" i="1"/>
  <c r="V34" i="1"/>
  <c r="V46" i="1"/>
  <c r="V48" i="1"/>
  <c r="V49" i="1"/>
  <c r="V60" i="1"/>
  <c r="V56" i="1"/>
  <c r="V10" i="1"/>
  <c r="V15" i="1"/>
  <c r="V51" i="1"/>
  <c r="V73" i="1"/>
  <c r="V64" i="1"/>
  <c r="V62" i="1"/>
  <c r="V52" i="1"/>
  <c r="V23" i="1"/>
  <c r="V24" i="1"/>
  <c r="V25" i="1"/>
  <c r="V22" i="1"/>
  <c r="V18" i="1"/>
  <c r="V20" i="1"/>
  <c r="V19" i="1"/>
  <c r="V55" i="1"/>
  <c r="V44" i="1"/>
  <c r="V42" i="1"/>
  <c r="V66" i="1"/>
</calcChain>
</file>

<file path=xl/comments1.xml><?xml version="1.0" encoding="utf-8"?>
<comments xmlns="http://schemas.openxmlformats.org/spreadsheetml/2006/main">
  <authors>
    <author>Schenineda</author>
    <author>tc={B53CAD88-4C8D-4880-9B3D-102E9CF82C05}</author>
    <author>tc={185B86D2-E3EF-4384-8698-E8D363FDD7F5}</author>
  </authors>
  <commentList>
    <comment ref="U6" authorId="0" shapeId="0">
      <text>
        <r>
          <rPr>
            <b/>
            <sz val="9"/>
            <color indexed="81"/>
            <rFont val="Tahoma"/>
            <family val="2"/>
          </rPr>
          <t>Schenineda:</t>
        </r>
        <r>
          <rPr>
            <sz val="9"/>
            <color indexed="81"/>
            <rFont val="Tahoma"/>
            <family val="2"/>
          </rPr>
          <t xml:space="preserve">
If the addition of an activity or component requires further clarification, state it. Expecially since COVID may alter center activities and focus</t>
        </r>
      </text>
    </comment>
    <comment ref="A10" authorId="1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combien de consultants</t>
        </r>
      </text>
    </comment>
    <comment ref="A30" authorId="2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Combien d'enseignement au total?</t>
        </r>
      </text>
    </comment>
  </commentList>
</comments>
</file>

<file path=xl/sharedStrings.xml><?xml version="1.0" encoding="utf-8"?>
<sst xmlns="http://schemas.openxmlformats.org/spreadsheetml/2006/main" count="170" uniqueCount="166">
  <si>
    <t>Nom du centre</t>
  </si>
  <si>
    <t>Centre d'Excellence Africain en Logistique et Transport</t>
  </si>
  <si>
    <t>Institution</t>
  </si>
  <si>
    <t>Université de Djibouti</t>
  </si>
  <si>
    <t>Dans les délais prévus</t>
  </si>
  <si>
    <t>Pays</t>
  </si>
  <si>
    <t>Djibouti</t>
  </si>
  <si>
    <t>Leader du centre</t>
  </si>
  <si>
    <t>Dr Souleiman Omar Hoch</t>
  </si>
  <si>
    <t>En retard sur le programme</t>
  </si>
  <si>
    <t>Plan de travail annuel (mois XXX-mois XXX, année)</t>
  </si>
  <si>
    <t>PTBA DU 1er JANVIER AU 31 DECEMBRE 2023</t>
  </si>
  <si>
    <t>Activités du plan de travail</t>
  </si>
  <si>
    <t>Description</t>
  </si>
  <si>
    <t xml:space="preserve">Commentaires
</t>
  </si>
  <si>
    <t>2023 Y3Q1</t>
  </si>
  <si>
    <t>2023 Y3Q2</t>
  </si>
  <si>
    <t>2023 Y3Q3</t>
  </si>
  <si>
    <t>2023 Y3Q4</t>
  </si>
  <si>
    <t xml:space="preserve">Etapes / Résultats
</t>
  </si>
  <si>
    <t xml:space="preserve">Si NOUVEAU, fournir une justification
</t>
  </si>
  <si>
    <t>Budget estimé ($)</t>
  </si>
  <si>
    <t>Estimation des recettes ($)</t>
  </si>
  <si>
    <t>Contribution du partenaire ($)</t>
  </si>
  <si>
    <t>Responsable</t>
  </si>
  <si>
    <t>Jan</t>
  </si>
  <si>
    <t>Feb</t>
  </si>
  <si>
    <t>Mar</t>
  </si>
  <si>
    <t>Avr</t>
  </si>
  <si>
    <t>Mai</t>
  </si>
  <si>
    <t>Jui</t>
  </si>
  <si>
    <t>Jul</t>
  </si>
  <si>
    <t>Aout</t>
  </si>
  <si>
    <t>Sep</t>
  </si>
  <si>
    <t>Oct</t>
  </si>
  <si>
    <t>Nov</t>
  </si>
  <si>
    <t>Dec</t>
  </si>
  <si>
    <t xml:space="preserve">Action 1:Gestion et Fonctionnement du Centre </t>
  </si>
  <si>
    <t>Sous-Action 1a : Salaire des consultant du CoE</t>
  </si>
  <si>
    <t>Activité 1 : Salaire des consultants</t>
  </si>
  <si>
    <t>Responsable financier</t>
  </si>
  <si>
    <t>Sous-action 1b: Renforcer des capacités des personnels administratifs du CEALT</t>
  </si>
  <si>
    <t>Direction du centre</t>
  </si>
  <si>
    <t xml:space="preserve">Activité 2 : Excécution des formations </t>
  </si>
  <si>
    <t>Frais de perdium, hénbergement et déplacement</t>
  </si>
  <si>
    <t>Sous-Action 1c: Réaliser l'audit du CoE</t>
  </si>
  <si>
    <t>Activité 1 : Réaliser l'audit de 2022 du CoE</t>
  </si>
  <si>
    <t>Frais de l'audit de l'année 2022</t>
  </si>
  <si>
    <t>Rapport d'audit externe de l'année 2022</t>
  </si>
  <si>
    <t>Cabinet d'Audit</t>
  </si>
  <si>
    <t>Sous-Action 1d: Soutenir la participation de l'équipe aux réunions, aux ateliers régionaux des CEA, aux ateliers de l'AUA et de la BM ou pour les centres ou universités partenaires</t>
  </si>
  <si>
    <t>Activité 1: Déplacement de l'équipe CoE</t>
  </si>
  <si>
    <t>Direction CoE</t>
  </si>
  <si>
    <t>Activité 2: Frais de mission</t>
  </si>
  <si>
    <t>Perdium, frais de visa….</t>
  </si>
  <si>
    <t>Actiivité 3: Frais de communication</t>
  </si>
  <si>
    <t>cadeaux, catalogues, imprimés, sponsoring, publicité, carte de visite…</t>
  </si>
  <si>
    <t xml:space="preserve">Activité 4:  Participation aux ateliers virtuels </t>
  </si>
  <si>
    <t>Déjeuner de travail, collations…</t>
  </si>
  <si>
    <t>Sous-Action 1e: Frais d'Entretien des équipements et des infrastructures du CoE</t>
  </si>
  <si>
    <t>Activité 1 : Entretien électrique mesuelle</t>
  </si>
  <si>
    <t>Contrat avec Incandescence pour l'entretien électrique</t>
  </si>
  <si>
    <t>Direction pédagogique CoE/CoE</t>
  </si>
  <si>
    <t>Activité 2: Entretien des salles de cours, des bureaux et toilettes</t>
  </si>
  <si>
    <t xml:space="preserve">Activité 3: Entretien des espaces de vie estudiantine </t>
  </si>
  <si>
    <t>Contrat Parking, préau, banc etc</t>
  </si>
  <si>
    <t>Activité 4: Entretien des climatiseurs  dans le centre, les salles pédagogiques, la bibliothèque et les laboratoires</t>
  </si>
  <si>
    <t>Contrat pour entretien et maintenance des appareils de climatisation</t>
  </si>
  <si>
    <t>Les appareils de climatisation sont nettoyés, maintenus et opérationnels</t>
  </si>
  <si>
    <t>Action 2: Formations</t>
  </si>
  <si>
    <t>Sous-Action 2a: Inscription des étudiants dans les formations de Licence et de master du CoE</t>
  </si>
  <si>
    <t>Activité 1: Mettre en place un mécanisme de sélection/admission des candidats à la licence et au Master.</t>
  </si>
  <si>
    <t>critères de sélection et frais de scolarité des étudiants</t>
  </si>
  <si>
    <t xml:space="preserve">Inscirption des étudiants </t>
  </si>
  <si>
    <t>Sous-Action 2b : Renforcer les formations actuelles du CoE</t>
  </si>
  <si>
    <t>Activité 1 : Frais des enseignants missionnaires d'universités partenaires</t>
  </si>
  <si>
    <t xml:space="preserve">Enseignants missionnaires d'Istanbul Technical University </t>
  </si>
  <si>
    <t>Activité 2 : Lancer les appels d'offres et signature de contrat pour l'acquisition  des équipements pédagogiques et des ouvrages de la bibliothèque.</t>
  </si>
  <si>
    <t>Frais du lancement d'appel d'offre</t>
  </si>
  <si>
    <t>Activité 3 : Acquisition des équipements pédagogiques et des ouvrages de la bibliothèque.</t>
  </si>
  <si>
    <t>Jalon 4 du CoE</t>
  </si>
  <si>
    <t>Sous-Action 2c: Réaliser l’auto-évaluation et l'accréditation nationale des programmes académique du CoE.</t>
  </si>
  <si>
    <t>Activité 1: Consulter les exigences d'accréditation</t>
  </si>
  <si>
    <t xml:space="preserve">Demande,  Examen des documents présentés, évaluation, suivi des recommandations, </t>
  </si>
  <si>
    <t>Auto-évaluation des programmes de formations</t>
  </si>
  <si>
    <t>CoE</t>
  </si>
  <si>
    <t>Activité 2 : Préparer et déposer la demande</t>
  </si>
  <si>
    <t>Activité 3 : Préparer les documents d'évaluation</t>
  </si>
  <si>
    <t>rédiger un rapport d'autoévaluation</t>
  </si>
  <si>
    <t>Activité 4 : Soumettre les documents d'évalaution à l'organisme d'accrédidation</t>
  </si>
  <si>
    <t>soumission du rapport final</t>
  </si>
  <si>
    <t>Sous-Action 2d: Poursuivre la réflexion sur la création de la nouvelle offre de formation de Master  prévu dans le PMO</t>
  </si>
  <si>
    <t>Activité 1 : Atelier de réflexion pour renforcer l’offre de formation de la Faculté d'Ingénieur</t>
  </si>
  <si>
    <t xml:space="preserve">Action 3:Recherche </t>
  </si>
  <si>
    <t>Sous-Action 3a:Réaliser une infrastructure équipée pour améliorer la recherche au CoE</t>
  </si>
  <si>
    <t xml:space="preserve">Activité 1 : Réalisation les Travaux de construction du Hangar jusqu'à 100% </t>
  </si>
  <si>
    <t>Jalon 2 et Jalon 5 de l'ILD 4.3</t>
  </si>
  <si>
    <t>Hangar opérationnel</t>
  </si>
  <si>
    <t>Activité 2 : Lancement d'appel d'offre pour l'acquisition des équipements et des logiciels de recherche</t>
  </si>
  <si>
    <t>Lancement de l'appel d'offre des équipements et des logiciels de recherche (jalon 3 et jalon 4 de ILD 4.3*)</t>
  </si>
  <si>
    <t>Activité 3 : Acquérir et installer les équipements et consommables et les logiciels de recherche</t>
  </si>
  <si>
    <t>Décaissement du Jalon 5 ILD 4.3*</t>
  </si>
  <si>
    <t>les équipements et consommables de laboratoire de recherche sont acquis et installés</t>
  </si>
  <si>
    <t>Sous-Action 3b:  Financement de l’abonnement annuel aux plateformes numériques de recherche</t>
  </si>
  <si>
    <t>Activité 1: Abonnement annuelle à la plateforme numérique de recherche .</t>
  </si>
  <si>
    <t xml:space="preserve"> Science direct et Scopus</t>
  </si>
  <si>
    <t>Les enseignants-chercheurs se sont inscrits sur la plateforme et utilisent Elsevier pour leur recherche</t>
  </si>
  <si>
    <t>Sous-Action 3c:  Financer les projets de recherche des enseignants-chercheurs dans le domaine du CoE (Djiboutiens et régionaux)</t>
  </si>
  <si>
    <t>Activité 1 : Suite de financement des 4 projets de travaux de recherche ( projets de 2021)</t>
  </si>
  <si>
    <t xml:space="preserve">Suite du financement des appels à projet lancés en 2021 </t>
  </si>
  <si>
    <t>CCSI/Conseil scientifique national/Direction CoE</t>
  </si>
  <si>
    <t>Activité 2 : Financement de nouveaux projets de recherche (projet de 2022)</t>
  </si>
  <si>
    <t xml:space="preserve">1er décaissment des fonds des projets lancés en 2022 </t>
  </si>
  <si>
    <t xml:space="preserve">Sous-Action 3d : Diffuser les résultats de la recherche et les manifestations scientifiques du CoE </t>
  </si>
  <si>
    <t>Activité 1 : Soutenir la participation des docotorants, des enseignants-chercheurs du CoE à des manifestations scientifique</t>
  </si>
  <si>
    <t>Colloques, conférences scientifique…</t>
  </si>
  <si>
    <t>Les enseignants-chercheurs participent aux colloques et conférences scientifuques dans le STIM</t>
  </si>
  <si>
    <t>Direction CoE/Eneseignants-chercheurs/Ecole Doctorale de l'UD</t>
  </si>
  <si>
    <t xml:space="preserve">Activité 2 : Organiser des conférences scientifiques  internationnales ou régionales au sein du Centre </t>
  </si>
  <si>
    <t>Domaines STIM,1 conférence</t>
  </si>
  <si>
    <t>Invitation des chercheurs des universités/ACEs partenaires au centre</t>
  </si>
  <si>
    <t xml:space="preserve">Action 4: Equité et attractivité </t>
  </si>
  <si>
    <t>Sous-Action 4a: Favoriser l’accès aux formations de Master CoE aux étudiants nationaux/régionaux.</t>
  </si>
  <si>
    <t xml:space="preserve">Activité 1 : Octroie des bourses pour les 26 étudiants régionaux </t>
  </si>
  <si>
    <t>26 étudiants régionaux</t>
  </si>
  <si>
    <t>les étudiants régioanux sont boursiers</t>
  </si>
  <si>
    <t xml:space="preserve">Activité 2: Octroie des bourses pour les étudiants nationaux ( 14 bourses d'excellence et 10 critères sociaux) </t>
  </si>
  <si>
    <t>14 excellence et 10 critères sociaux</t>
  </si>
  <si>
    <t>les étudiants nationaux sont boursiers</t>
  </si>
  <si>
    <t>Action 5: Partenariats académiques et/ou sectoriels</t>
  </si>
  <si>
    <t>Sous-Action 5a: Organiser des sessions de formations courtes certifiantes pour généner des revenus</t>
  </si>
  <si>
    <t>Activité 1 : Identifier les formations</t>
  </si>
  <si>
    <t>Prise de contact avec les universités partenaires</t>
  </si>
  <si>
    <t>Direction CoE/ Partenaires Sectoriels</t>
  </si>
  <si>
    <t>Activité 2: Lancement des formations pour les participants</t>
  </si>
  <si>
    <t>Formations pour 60 candidats ( frais de communication, aménagement de la salle, pause café et déjeuner, remise des certificats, frais du formateur...)</t>
  </si>
  <si>
    <t>Sous-Action 5b : Soutenir les stages des étudiants du CoE dans les entreprises partenaires.</t>
  </si>
  <si>
    <t xml:space="preserve">Activité 1: Solliciter plus intensivement le comité sectoriel afin de garantir à chaque étudiant une place de stage en entreprise. </t>
  </si>
  <si>
    <t>Activité 2 : Subvention des stages des étudiants</t>
  </si>
  <si>
    <t>Appui pour le transport, dejeuner…</t>
  </si>
  <si>
    <t>Conditions des stages des étudiants sont améliorés.</t>
  </si>
  <si>
    <t xml:space="preserve">Activité 3 : Effectuer un suivi de stage de étudiants auprès des entreprises partenaires </t>
  </si>
  <si>
    <t>Réunion de travail avec les équipes de CCS</t>
  </si>
  <si>
    <t>La direction pédagogique rencontre les tuteurs de stage dans les entreprises privées et publiques</t>
  </si>
  <si>
    <t>Sous-Action 5c: Coordonner et collaborer avec d'autres partenaires</t>
  </si>
  <si>
    <t>Activivité 1 : Signature des conventions avec d'autres partenaires sectoriels</t>
  </si>
  <si>
    <t>Acteurs concernés : Coubèche, BMMI, SGDT, ADR et ORREC</t>
  </si>
  <si>
    <t>Direction CoE/Universités partenaires/ACEs partenaires</t>
  </si>
  <si>
    <t>Action 6 : Entrepreunariat et innovation</t>
  </si>
  <si>
    <t>Sous-Action 6a: Equiper le FABLAB du CoE pour développer des projets d'entreprise et promouvoir l'innovation</t>
  </si>
  <si>
    <t>Activité 1 : Lancer les appels d'offres et signature de contrat pour l'acquisition  des équipements de FABLAB</t>
  </si>
  <si>
    <t>Lancement de l'appel d'offre des équipements de Fablab</t>
  </si>
  <si>
    <t>Activité 2 : Acquisition des équipements de FABLAB</t>
  </si>
  <si>
    <t>Jalon 6 de l'ILD 4.3</t>
  </si>
  <si>
    <t xml:space="preserve">Action 7: Gouvernance Institutionnelle </t>
  </si>
  <si>
    <t>Sous-Action 7a: Organiser des séances de travail avec les membres du conseil sectoriel.</t>
  </si>
  <si>
    <t>Activité 1: Activités de lobbying  avec les partenaires sectoriels.</t>
  </si>
  <si>
    <t>Déplacement de la direction du Coe chez les partenaires sectoriels pour faire le lobbying</t>
  </si>
  <si>
    <t>Action 8: Communication /Visibilité du Centre</t>
  </si>
  <si>
    <t xml:space="preserve">TDR préparé, </t>
  </si>
  <si>
    <t>Direction CEALT/Communication</t>
  </si>
  <si>
    <t>le consultant est recruté et la stratégie de communciation est réalisée</t>
  </si>
  <si>
    <t>Mise à jour du site Web, des réseaux sociaux et communique toute les réunions et rencontre</t>
  </si>
  <si>
    <t xml:space="preserve">Salaire de 7 consultants </t>
  </si>
  <si>
    <t>Activité 1: Frais des formations pour les personnels adminnistratifs du centre</t>
  </si>
  <si>
    <t>Frais de formations SETYM/CIFOPE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</si>
</sst>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2"/>
      <color theme="1"/>
      <name val="Times New Roman"/>
      <family val="1"/>
    </font>
    <font>
      <i/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009FDA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1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6" fillId="0" borderId="0" xfId="0" applyFont="1"/>
    <xf numFmtId="0" fontId="1" fillId="0" borderId="1" xfId="0" applyFont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left"/>
    </xf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3" fontId="1" fillId="0" borderId="1" xfId="0" applyNumberFormat="1" applyFont="1" applyBorder="1"/>
    <xf numFmtId="3" fontId="8" fillId="0" borderId="7" xfId="0" applyNumberFormat="1" applyFont="1" applyBorder="1" applyAlignment="1">
      <alignment vertical="center"/>
    </xf>
    <xf numFmtId="164" fontId="1" fillId="0" borderId="1" xfId="1" applyNumberFormat="1" applyFont="1" applyBorder="1" applyAlignment="1">
      <alignment horizontal="center"/>
    </xf>
    <xf numFmtId="164" fontId="1" fillId="0" borderId="1" xfId="0" applyNumberFormat="1" applyFont="1" applyBorder="1"/>
    <xf numFmtId="3" fontId="1" fillId="0" borderId="1" xfId="0" applyNumberFormat="1" applyFont="1" applyBorder="1" applyAlignment="1">
      <alignment wrapText="1"/>
    </xf>
    <xf numFmtId="0" fontId="7" fillId="9" borderId="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1" fillId="0" borderId="11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164" fontId="1" fillId="0" borderId="1" xfId="1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2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164" fontId="1" fillId="0" borderId="1" xfId="1" applyNumberFormat="1" applyFont="1" applyBorder="1" applyAlignment="1">
      <alignment vertical="top"/>
    </xf>
    <xf numFmtId="3" fontId="1" fillId="0" borderId="9" xfId="0" applyNumberFormat="1" applyFont="1" applyBorder="1"/>
    <xf numFmtId="0" fontId="1" fillId="2" borderId="9" xfId="0" applyFont="1" applyFill="1" applyBorder="1"/>
    <xf numFmtId="0" fontId="1" fillId="0" borderId="9" xfId="0" applyFont="1" applyBorder="1"/>
    <xf numFmtId="0" fontId="1" fillId="0" borderId="9" xfId="0" applyFont="1" applyBorder="1" applyAlignment="1">
      <alignment vertical="center" wrapText="1"/>
    </xf>
    <xf numFmtId="3" fontId="8" fillId="0" borderId="1" xfId="0" applyNumberFormat="1" applyFont="1" applyBorder="1" applyAlignment="1">
      <alignment vertical="center"/>
    </xf>
    <xf numFmtId="0" fontId="0" fillId="0" borderId="1" xfId="0" applyBorder="1"/>
    <xf numFmtId="0" fontId="0" fillId="2" borderId="1" xfId="0" applyFill="1" applyBorder="1"/>
    <xf numFmtId="3" fontId="1" fillId="0" borderId="1" xfId="0" applyNumberFormat="1" applyFont="1" applyBorder="1" applyAlignment="1">
      <alignment horizontal="right" vertical="center" wrapText="1"/>
    </xf>
    <xf numFmtId="3" fontId="8" fillId="0" borderId="17" xfId="0" applyNumberFormat="1" applyFont="1" applyBorder="1" applyAlignment="1">
      <alignment vertical="center"/>
    </xf>
    <xf numFmtId="0" fontId="0" fillId="0" borderId="1" xfId="0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/>
    </xf>
    <xf numFmtId="0" fontId="1" fillId="0" borderId="9" xfId="0" applyFont="1" applyBorder="1" applyAlignment="1">
      <alignment wrapText="1"/>
    </xf>
    <xf numFmtId="0" fontId="1" fillId="0" borderId="12" xfId="0" applyFont="1" applyBorder="1" applyAlignment="1">
      <alignment vertical="center" wrapText="1"/>
    </xf>
    <xf numFmtId="164" fontId="1" fillId="0" borderId="1" xfId="1" applyNumberFormat="1" applyFont="1" applyFill="1" applyBorder="1" applyAlignment="1">
      <alignment horizontal="center" vertical="center"/>
    </xf>
    <xf numFmtId="164" fontId="1" fillId="0" borderId="1" xfId="1" applyNumberFormat="1" applyFont="1" applyFill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0" fontId="8" fillId="0" borderId="1" xfId="0" applyFont="1" applyBorder="1"/>
    <xf numFmtId="0" fontId="8" fillId="0" borderId="1" xfId="0" applyFont="1" applyBorder="1" applyAlignment="1">
      <alignment vertical="center"/>
    </xf>
    <xf numFmtId="3" fontId="8" fillId="0" borderId="1" xfId="0" applyNumberFormat="1" applyFont="1" applyBorder="1"/>
    <xf numFmtId="0" fontId="8" fillId="0" borderId="1" xfId="0" applyFont="1" applyBorder="1" applyAlignment="1">
      <alignment wrapText="1"/>
    </xf>
    <xf numFmtId="3" fontId="8" fillId="0" borderId="1" xfId="0" applyNumberFormat="1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/>
    </xf>
    <xf numFmtId="0" fontId="7" fillId="9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9" borderId="8" xfId="0" applyFont="1" applyFill="1" applyBorder="1" applyAlignment="1">
      <alignment horizontal="left" vertical="center" wrapText="1"/>
    </xf>
    <xf numFmtId="0" fontId="8" fillId="9" borderId="2" xfId="0" applyFont="1" applyFill="1" applyBorder="1" applyAlignment="1">
      <alignment horizontal="left" vertical="center" wrapText="1"/>
    </xf>
    <xf numFmtId="0" fontId="8" fillId="9" borderId="8" xfId="0" applyFont="1" applyFill="1" applyBorder="1" applyAlignment="1">
      <alignment horizontal="left" vertical="center" wrapText="1"/>
    </xf>
    <xf numFmtId="0" fontId="8" fillId="9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left" wrapText="1"/>
    </xf>
    <xf numFmtId="0" fontId="8" fillId="10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10" borderId="1" xfId="0" applyFont="1" applyFill="1" applyBorder="1" applyAlignment="1">
      <alignment horizontal="left" vertical="center" wrapText="1"/>
    </xf>
    <xf numFmtId="0" fontId="7" fillId="10" borderId="15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1" fillId="9" borderId="9" xfId="0" applyFont="1" applyFill="1" applyBorder="1" applyAlignment="1">
      <alignment horizontal="center"/>
    </xf>
    <xf numFmtId="0" fontId="1" fillId="9" borderId="10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 vertical="center"/>
    </xf>
    <xf numFmtId="0" fontId="5" fillId="5" borderId="3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5" fillId="5" borderId="16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5" fillId="5" borderId="6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009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'Bahly Maud-Andree Kouadio IV" id="{99E7C748-BD17-4AF3-B897-BE02E00D4F6F}" userId="S::mkouadio_worldbank.org#ext#@aau.org::daf4591b-80bc-43bc-8b09-7e7a0b5641c2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0" dT="2023-03-29T16:48:25.91" personId="{99E7C748-BD17-4AF3-B897-BE02E00D4F6F}" id="{B53CAD88-4C8D-4880-9B3D-102E9CF82C05}">
    <text>combien de consultants</text>
  </threadedComment>
  <threadedComment ref="A30" dT="2023-03-29T16:55:30.61" personId="{99E7C748-BD17-4AF3-B897-BE02E00D4F6F}" id="{185B86D2-E3EF-4384-8698-E8D363FDD7F5}">
    <text>Combien d'enseignement au total?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78"/>
  <sheetViews>
    <sheetView tabSelected="1" zoomScale="72" zoomScaleNormal="72" workbookViewId="0">
      <selection activeCell="J103" sqref="J103"/>
    </sheetView>
  </sheetViews>
  <sheetFormatPr baseColWidth="10" defaultColWidth="9.140625" defaultRowHeight="15" x14ac:dyDescent="0.25"/>
  <cols>
    <col min="1" max="1" width="54.5703125" style="12" customWidth="1"/>
    <col min="2" max="2" width="30.42578125" style="12" customWidth="1"/>
    <col min="3" max="3" width="33.28515625" hidden="1" customWidth="1"/>
    <col min="4" max="4" width="3.140625" customWidth="1"/>
    <col min="5" max="5" width="13" customWidth="1"/>
    <col min="6" max="6" width="10.7109375" customWidth="1"/>
    <col min="7" max="7" width="16.140625" customWidth="1"/>
    <col min="8" max="8" width="3.85546875" customWidth="1"/>
    <col min="9" max="10" width="10.7109375" customWidth="1"/>
    <col min="11" max="11" width="16.28515625" customWidth="1"/>
    <col min="12" max="12" width="3.42578125" customWidth="1"/>
    <col min="13" max="15" width="10.7109375" customWidth="1"/>
    <col min="16" max="16" width="3.7109375" customWidth="1"/>
    <col min="17" max="19" width="10.7109375" customWidth="1"/>
    <col min="20" max="21" width="36.7109375" hidden="1" customWidth="1"/>
    <col min="22" max="22" width="21.5703125" customWidth="1"/>
    <col min="23" max="23" width="12" customWidth="1"/>
    <col min="24" max="24" width="14.85546875" customWidth="1"/>
    <col min="25" max="25" width="60.85546875" bestFit="1" customWidth="1"/>
  </cols>
  <sheetData>
    <row r="1" spans="1:25" s="1" customFormat="1" ht="31.5" x14ac:dyDescent="0.25">
      <c r="A1" s="11" t="s">
        <v>0</v>
      </c>
      <c r="B1" s="11" t="s">
        <v>1</v>
      </c>
      <c r="C1" s="2"/>
      <c r="D1" s="5"/>
      <c r="E1" s="6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</row>
    <row r="2" spans="1:25" s="1" customFormat="1" ht="15.75" x14ac:dyDescent="0.25">
      <c r="A2" s="11" t="s">
        <v>2</v>
      </c>
      <c r="B2" s="11" t="s">
        <v>3</v>
      </c>
      <c r="C2" s="2"/>
      <c r="D2" s="5"/>
      <c r="E2" s="7"/>
      <c r="F2" s="107" t="s">
        <v>4</v>
      </c>
      <c r="G2" s="107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s="1" customFormat="1" ht="15.75" x14ac:dyDescent="0.25">
      <c r="A3" s="11" t="s">
        <v>5</v>
      </c>
      <c r="B3" s="11" t="s">
        <v>6</v>
      </c>
      <c r="C3" s="2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</row>
    <row r="4" spans="1:25" s="1" customFormat="1" ht="15.75" x14ac:dyDescent="0.25">
      <c r="A4" s="11" t="s">
        <v>7</v>
      </c>
      <c r="B4" s="11" t="s">
        <v>8</v>
      </c>
      <c r="C4" s="2"/>
      <c r="D4" s="5"/>
      <c r="E4" s="8"/>
      <c r="F4" s="107" t="s">
        <v>9</v>
      </c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</row>
    <row r="5" spans="1:25" s="1" customFormat="1" ht="31.5" x14ac:dyDescent="0.25">
      <c r="A5" s="11" t="s">
        <v>10</v>
      </c>
      <c r="B5" s="11" t="s">
        <v>11</v>
      </c>
      <c r="C5" s="2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</row>
    <row r="6" spans="1:25" ht="15.75" customHeight="1" x14ac:dyDescent="0.25">
      <c r="A6" s="104" t="s">
        <v>12</v>
      </c>
      <c r="B6" s="104" t="s">
        <v>13</v>
      </c>
      <c r="C6" s="104" t="s">
        <v>14</v>
      </c>
      <c r="D6" s="103"/>
      <c r="E6" s="98" t="s">
        <v>15</v>
      </c>
      <c r="F6" s="98"/>
      <c r="G6" s="98"/>
      <c r="H6" s="103"/>
      <c r="I6" s="102" t="s">
        <v>16</v>
      </c>
      <c r="J6" s="102"/>
      <c r="K6" s="102"/>
      <c r="L6" s="103"/>
      <c r="M6" s="98" t="s">
        <v>17</v>
      </c>
      <c r="N6" s="98"/>
      <c r="O6" s="98"/>
      <c r="P6" s="103"/>
      <c r="Q6" s="102" t="s">
        <v>18</v>
      </c>
      <c r="R6" s="102"/>
      <c r="S6" s="102"/>
      <c r="T6" s="99" t="s">
        <v>19</v>
      </c>
      <c r="U6" s="99" t="s">
        <v>20</v>
      </c>
      <c r="V6" s="108" t="s">
        <v>21</v>
      </c>
      <c r="W6" s="99" t="s">
        <v>22</v>
      </c>
      <c r="X6" s="99" t="s">
        <v>23</v>
      </c>
      <c r="Y6" s="100" t="s">
        <v>24</v>
      </c>
    </row>
    <row r="7" spans="1:25" ht="50.25" customHeight="1" x14ac:dyDescent="0.25">
      <c r="A7" s="104"/>
      <c r="B7" s="104"/>
      <c r="C7" s="105"/>
      <c r="D7" s="103"/>
      <c r="E7" s="28" t="s">
        <v>25</v>
      </c>
      <c r="F7" s="28" t="s">
        <v>26</v>
      </c>
      <c r="G7" s="28" t="s">
        <v>27</v>
      </c>
      <c r="H7" s="103"/>
      <c r="I7" s="28" t="s">
        <v>28</v>
      </c>
      <c r="J7" s="28" t="s">
        <v>29</v>
      </c>
      <c r="K7" s="28" t="s">
        <v>30</v>
      </c>
      <c r="L7" s="103"/>
      <c r="M7" s="28" t="s">
        <v>31</v>
      </c>
      <c r="N7" s="28" t="s">
        <v>32</v>
      </c>
      <c r="O7" s="28" t="s">
        <v>33</v>
      </c>
      <c r="P7" s="103"/>
      <c r="Q7" s="28" t="s">
        <v>34</v>
      </c>
      <c r="R7" s="28" t="s">
        <v>35</v>
      </c>
      <c r="S7" s="28" t="s">
        <v>36</v>
      </c>
      <c r="T7" s="100"/>
      <c r="U7" s="100"/>
      <c r="V7" s="109"/>
      <c r="W7" s="99"/>
      <c r="X7" s="99"/>
      <c r="Y7" s="100"/>
    </row>
    <row r="8" spans="1:25" ht="20.100000000000001" customHeight="1" x14ac:dyDescent="0.25">
      <c r="A8" s="106" t="s">
        <v>37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</row>
    <row r="9" spans="1:25" ht="20.100000000000001" customHeight="1" x14ac:dyDescent="0.25">
      <c r="A9" s="101" t="s">
        <v>38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</row>
    <row r="10" spans="1:25" ht="44.25" customHeight="1" x14ac:dyDescent="0.25">
      <c r="A10" s="64" t="s">
        <v>39</v>
      </c>
      <c r="B10" s="26" t="s">
        <v>163</v>
      </c>
      <c r="C10" s="37"/>
      <c r="D10" s="3"/>
      <c r="E10" s="27">
        <v>14000</v>
      </c>
      <c r="F10" s="27">
        <v>14000</v>
      </c>
      <c r="G10" s="27">
        <v>14000</v>
      </c>
      <c r="H10" s="3"/>
      <c r="I10" s="27">
        <v>14000</v>
      </c>
      <c r="J10" s="27">
        <v>14000</v>
      </c>
      <c r="K10" s="27">
        <v>14000</v>
      </c>
      <c r="L10" s="3"/>
      <c r="M10" s="27">
        <v>14000</v>
      </c>
      <c r="N10" s="27">
        <v>14000</v>
      </c>
      <c r="O10" s="27">
        <v>14000</v>
      </c>
      <c r="P10" s="3"/>
      <c r="Q10" s="27">
        <v>14000</v>
      </c>
      <c r="R10" s="27">
        <v>14000</v>
      </c>
      <c r="S10" s="27">
        <v>14000</v>
      </c>
      <c r="T10" s="24"/>
      <c r="U10" s="37"/>
      <c r="V10" s="25">
        <f>SUM(E10:S10)</f>
        <v>168000</v>
      </c>
      <c r="W10" s="37"/>
      <c r="X10" s="37"/>
      <c r="Y10" s="56" t="s">
        <v>40</v>
      </c>
    </row>
    <row r="11" spans="1:25" ht="20.100000000000001" customHeight="1" x14ac:dyDescent="0.25">
      <c r="A11" s="101" t="s">
        <v>41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</row>
    <row r="12" spans="1:25" ht="75.75" customHeight="1" x14ac:dyDescent="0.25">
      <c r="A12" s="65" t="s">
        <v>164</v>
      </c>
      <c r="B12" s="53" t="s">
        <v>165</v>
      </c>
      <c r="C12" s="2"/>
      <c r="D12" s="80"/>
      <c r="E12" s="54"/>
      <c r="F12" s="55"/>
      <c r="G12" s="55"/>
      <c r="H12" s="80"/>
      <c r="I12" s="54"/>
      <c r="J12" s="55"/>
      <c r="K12" s="54">
        <v>100000</v>
      </c>
      <c r="L12" s="80"/>
      <c r="M12" s="54"/>
      <c r="N12" s="55"/>
      <c r="O12" s="55"/>
      <c r="P12" s="80"/>
      <c r="Q12" s="55"/>
      <c r="R12" s="55"/>
      <c r="S12" s="55"/>
      <c r="T12" s="24"/>
      <c r="U12" s="2"/>
      <c r="V12" s="25">
        <f>SUM(E12:S12)</f>
        <v>100000</v>
      </c>
      <c r="W12" s="2"/>
      <c r="X12" s="2">
        <v>0</v>
      </c>
      <c r="Y12" s="56" t="s">
        <v>42</v>
      </c>
    </row>
    <row r="13" spans="1:25" ht="51" customHeight="1" x14ac:dyDescent="0.25">
      <c r="A13" s="65" t="s">
        <v>43</v>
      </c>
      <c r="B13" s="57" t="s">
        <v>44</v>
      </c>
      <c r="C13" s="2"/>
      <c r="D13" s="81"/>
      <c r="E13" s="54"/>
      <c r="F13" s="55"/>
      <c r="G13" s="55"/>
      <c r="H13" s="81"/>
      <c r="I13" s="54"/>
      <c r="J13" s="55"/>
      <c r="K13" s="55"/>
      <c r="L13" s="81"/>
      <c r="M13" s="54">
        <v>30000</v>
      </c>
      <c r="N13" s="54">
        <v>30000</v>
      </c>
      <c r="O13" s="54">
        <v>30000</v>
      </c>
      <c r="P13" s="81"/>
      <c r="Q13" s="55"/>
      <c r="R13" s="55"/>
      <c r="S13" s="55"/>
      <c r="T13" s="24"/>
      <c r="U13" s="2"/>
      <c r="V13" s="25">
        <f>SUM(M13:O13)</f>
        <v>90000</v>
      </c>
      <c r="W13" s="2"/>
      <c r="X13" s="2"/>
      <c r="Y13" s="56" t="s">
        <v>42</v>
      </c>
    </row>
    <row r="14" spans="1:25" ht="20.100000000000001" customHeight="1" x14ac:dyDescent="0.25">
      <c r="A14" s="83" t="s">
        <v>45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5"/>
    </row>
    <row r="15" spans="1:25" ht="44.25" customHeight="1" x14ac:dyDescent="0.25">
      <c r="A15" s="66" t="s">
        <v>46</v>
      </c>
      <c r="B15" s="24" t="s">
        <v>47</v>
      </c>
      <c r="C15" s="2"/>
      <c r="D15" s="3"/>
      <c r="E15" s="15"/>
      <c r="F15" s="15"/>
      <c r="G15" s="15"/>
      <c r="H15" s="3"/>
      <c r="I15" s="27">
        <v>6000</v>
      </c>
      <c r="J15" s="15"/>
      <c r="K15" s="15"/>
      <c r="L15" s="3"/>
      <c r="M15" s="15"/>
      <c r="N15" s="15"/>
      <c r="O15" s="15"/>
      <c r="P15" s="3"/>
      <c r="Q15" s="2"/>
      <c r="R15" s="2"/>
      <c r="S15" s="2"/>
      <c r="T15" s="31" t="s">
        <v>48</v>
      </c>
      <c r="U15" s="34"/>
      <c r="V15" s="25">
        <f>SUM(E15:S15)</f>
        <v>6000</v>
      </c>
      <c r="W15" s="2"/>
      <c r="X15" s="2">
        <v>0</v>
      </c>
      <c r="Y15" s="30" t="s">
        <v>49</v>
      </c>
    </row>
    <row r="16" spans="1:25" ht="20.100000000000001" customHeight="1" x14ac:dyDescent="0.25">
      <c r="A16" s="83" t="s">
        <v>50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5"/>
    </row>
    <row r="17" spans="1:25" ht="44.25" customHeight="1" x14ac:dyDescent="0.25">
      <c r="A17" s="18" t="s">
        <v>51</v>
      </c>
      <c r="B17" s="49"/>
      <c r="C17" s="2"/>
      <c r="D17" s="3"/>
      <c r="E17" s="15"/>
      <c r="F17" s="15"/>
      <c r="G17" s="15"/>
      <c r="H17" s="3"/>
      <c r="I17" s="2"/>
      <c r="J17" s="23">
        <v>12000</v>
      </c>
      <c r="K17" s="2"/>
      <c r="L17" s="3"/>
      <c r="M17" s="2"/>
      <c r="N17" s="2"/>
      <c r="O17" s="2"/>
      <c r="P17" s="3"/>
      <c r="Q17" s="2"/>
      <c r="R17" s="23">
        <v>12000</v>
      </c>
      <c r="S17" s="2"/>
      <c r="T17" s="2"/>
      <c r="U17" s="2"/>
      <c r="V17" s="25">
        <f>SUM(E17:S17)</f>
        <v>24000</v>
      </c>
      <c r="W17" s="2"/>
      <c r="X17" s="2">
        <v>0</v>
      </c>
      <c r="Y17" s="89" t="s">
        <v>52</v>
      </c>
    </row>
    <row r="18" spans="1:25" ht="44.25" customHeight="1" x14ac:dyDescent="0.25">
      <c r="A18" s="18" t="s">
        <v>53</v>
      </c>
      <c r="B18" s="49" t="s">
        <v>54</v>
      </c>
      <c r="C18" s="2"/>
      <c r="D18" s="3"/>
      <c r="E18" s="15"/>
      <c r="F18" s="15"/>
      <c r="G18" s="15"/>
      <c r="H18" s="3"/>
      <c r="I18" s="2"/>
      <c r="J18" s="23">
        <v>28000</v>
      </c>
      <c r="K18" s="2"/>
      <c r="L18" s="3"/>
      <c r="M18" s="2"/>
      <c r="N18" s="2"/>
      <c r="O18" s="2"/>
      <c r="P18" s="3"/>
      <c r="Q18" s="2"/>
      <c r="R18" s="23">
        <v>28000</v>
      </c>
      <c r="S18" s="2"/>
      <c r="T18" s="2"/>
      <c r="U18" s="2"/>
      <c r="V18" s="25">
        <f t="shared" ref="V18:V20" si="0">SUM(E18:S18)</f>
        <v>56000</v>
      </c>
      <c r="W18" s="2"/>
      <c r="X18" s="2">
        <v>0</v>
      </c>
      <c r="Y18" s="90"/>
    </row>
    <row r="19" spans="1:25" ht="44.25" customHeight="1" x14ac:dyDescent="0.25">
      <c r="A19" s="18" t="s">
        <v>55</v>
      </c>
      <c r="B19" s="49" t="s">
        <v>56</v>
      </c>
      <c r="C19" s="2"/>
      <c r="D19" s="3"/>
      <c r="E19" s="15"/>
      <c r="F19" s="15"/>
      <c r="G19" s="15"/>
      <c r="H19" s="3"/>
      <c r="I19" s="2"/>
      <c r="J19" s="23">
        <v>5000</v>
      </c>
      <c r="K19" s="2"/>
      <c r="L19" s="3"/>
      <c r="M19" s="15"/>
      <c r="N19" s="2"/>
      <c r="O19" s="2"/>
      <c r="P19" s="3"/>
      <c r="Q19" s="2"/>
      <c r="R19" s="23">
        <v>5000</v>
      </c>
      <c r="S19" s="2"/>
      <c r="T19" s="2"/>
      <c r="U19" s="2"/>
      <c r="V19" s="25">
        <f>SUM(E19:S19)</f>
        <v>10000</v>
      </c>
      <c r="W19" s="2"/>
      <c r="X19" s="2">
        <v>0</v>
      </c>
      <c r="Y19" s="90"/>
    </row>
    <row r="20" spans="1:25" ht="44.25" customHeight="1" x14ac:dyDescent="0.25">
      <c r="A20" s="18" t="s">
        <v>57</v>
      </c>
      <c r="B20" s="49" t="s">
        <v>58</v>
      </c>
      <c r="C20" s="2"/>
      <c r="D20" s="3"/>
      <c r="E20" s="15"/>
      <c r="F20" s="15"/>
      <c r="G20" s="15"/>
      <c r="H20" s="3"/>
      <c r="I20" s="2"/>
      <c r="J20" s="2"/>
      <c r="K20" s="2"/>
      <c r="L20" s="3"/>
      <c r="M20" s="2"/>
      <c r="N20" s="2"/>
      <c r="O20" s="2"/>
      <c r="P20" s="3"/>
      <c r="Q20" s="2"/>
      <c r="R20" s="29"/>
      <c r="S20" s="2"/>
      <c r="T20" s="2"/>
      <c r="U20" s="2"/>
      <c r="V20" s="16">
        <f t="shared" si="0"/>
        <v>0</v>
      </c>
      <c r="W20" s="2"/>
      <c r="X20" s="2">
        <v>0</v>
      </c>
      <c r="Y20" s="91"/>
    </row>
    <row r="21" spans="1:25" ht="20.100000000000001" customHeight="1" x14ac:dyDescent="0.25">
      <c r="A21" s="86" t="s">
        <v>59</v>
      </c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8"/>
    </row>
    <row r="22" spans="1:25" ht="44.25" customHeight="1" x14ac:dyDescent="0.25">
      <c r="A22" s="67" t="s">
        <v>60</v>
      </c>
      <c r="B22" s="49" t="s">
        <v>61</v>
      </c>
      <c r="C22" s="2"/>
      <c r="D22" s="3"/>
      <c r="E22" s="29">
        <v>2248</v>
      </c>
      <c r="F22" s="29">
        <v>2248</v>
      </c>
      <c r="G22" s="29">
        <v>2248</v>
      </c>
      <c r="H22" s="3"/>
      <c r="I22" s="29">
        <v>2248</v>
      </c>
      <c r="J22" s="29">
        <v>2248</v>
      </c>
      <c r="K22" s="29">
        <v>2248</v>
      </c>
      <c r="L22" s="3"/>
      <c r="M22" s="29">
        <v>2248</v>
      </c>
      <c r="N22" s="29">
        <v>2248</v>
      </c>
      <c r="O22" s="29">
        <v>2248</v>
      </c>
      <c r="P22" s="3"/>
      <c r="Q22" s="29">
        <v>2248</v>
      </c>
      <c r="R22" s="29">
        <v>2248</v>
      </c>
      <c r="S22" s="29">
        <v>2248</v>
      </c>
      <c r="T22" s="36"/>
      <c r="U22" s="2"/>
      <c r="V22" s="25">
        <f>SUM(I22:S22)</f>
        <v>20232</v>
      </c>
      <c r="W22" s="2"/>
      <c r="X22" s="2">
        <v>0</v>
      </c>
      <c r="Y22" s="89" t="s">
        <v>62</v>
      </c>
    </row>
    <row r="23" spans="1:25" ht="44.25" customHeight="1" x14ac:dyDescent="0.25">
      <c r="A23" s="67" t="s">
        <v>63</v>
      </c>
      <c r="B23" s="49"/>
      <c r="C23" s="2"/>
      <c r="D23" s="3"/>
      <c r="E23" s="2"/>
      <c r="F23" s="2"/>
      <c r="G23" s="2"/>
      <c r="H23" s="3"/>
      <c r="I23" s="15"/>
      <c r="J23" s="27">
        <v>5000</v>
      </c>
      <c r="K23" s="15"/>
      <c r="L23" s="3"/>
      <c r="M23" s="15"/>
      <c r="N23" s="15"/>
      <c r="O23" s="27">
        <v>5000</v>
      </c>
      <c r="P23" s="3"/>
      <c r="Q23" s="2"/>
      <c r="R23" s="2"/>
      <c r="S23" s="2"/>
      <c r="T23" s="2"/>
      <c r="U23" s="2"/>
      <c r="V23" s="25">
        <f t="shared" ref="V23:V25" si="1">SUM(I23:S23)</f>
        <v>10000</v>
      </c>
      <c r="W23" s="2"/>
      <c r="X23" s="2">
        <v>0</v>
      </c>
      <c r="Y23" s="90"/>
    </row>
    <row r="24" spans="1:25" ht="44.25" customHeight="1" x14ac:dyDescent="0.25">
      <c r="A24" s="68" t="s">
        <v>64</v>
      </c>
      <c r="B24" s="49" t="s">
        <v>65</v>
      </c>
      <c r="C24" s="2"/>
      <c r="D24" s="3"/>
      <c r="E24" s="2"/>
      <c r="F24" s="2"/>
      <c r="G24" s="2"/>
      <c r="H24" s="3"/>
      <c r="I24" s="15"/>
      <c r="J24" s="27">
        <v>5000</v>
      </c>
      <c r="K24" s="15"/>
      <c r="L24" s="3"/>
      <c r="M24" s="15"/>
      <c r="N24" s="15"/>
      <c r="O24" s="27">
        <v>5000</v>
      </c>
      <c r="P24" s="3"/>
      <c r="Q24" s="2"/>
      <c r="R24" s="2"/>
      <c r="S24" s="2"/>
      <c r="T24" s="2"/>
      <c r="U24" s="2"/>
      <c r="V24" s="25">
        <f t="shared" si="1"/>
        <v>10000</v>
      </c>
      <c r="W24" s="2"/>
      <c r="X24" s="2">
        <v>0</v>
      </c>
      <c r="Y24" s="90"/>
    </row>
    <row r="25" spans="1:25" ht="41.1" customHeight="1" x14ac:dyDescent="0.25">
      <c r="A25" s="69" t="s">
        <v>66</v>
      </c>
      <c r="B25" s="49" t="s">
        <v>67</v>
      </c>
      <c r="C25" s="2"/>
      <c r="D25" s="3"/>
      <c r="E25" s="2"/>
      <c r="F25" s="2"/>
      <c r="G25" s="2"/>
      <c r="H25" s="3"/>
      <c r="I25" s="15"/>
      <c r="J25" s="27">
        <v>5000</v>
      </c>
      <c r="K25" s="15"/>
      <c r="L25" s="3"/>
      <c r="M25" s="15"/>
      <c r="N25" s="15"/>
      <c r="O25" s="27">
        <v>5000</v>
      </c>
      <c r="P25" s="3"/>
      <c r="Q25" s="2"/>
      <c r="R25" s="2"/>
      <c r="S25" s="2"/>
      <c r="T25" s="19" t="s">
        <v>68</v>
      </c>
      <c r="U25" s="2"/>
      <c r="V25" s="25">
        <f t="shared" si="1"/>
        <v>10000</v>
      </c>
      <c r="W25" s="2"/>
      <c r="X25" s="2">
        <v>0</v>
      </c>
      <c r="Y25" s="91"/>
    </row>
    <row r="26" spans="1:25" ht="20.100000000000001" customHeight="1" x14ac:dyDescent="0.25">
      <c r="A26" s="70" t="s">
        <v>69</v>
      </c>
      <c r="B26" s="70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35"/>
      <c r="W26" s="9"/>
      <c r="X26" s="9"/>
      <c r="Y26" s="9"/>
    </row>
    <row r="27" spans="1:25" ht="20.100000000000001" customHeight="1" x14ac:dyDescent="0.25">
      <c r="A27" s="71" t="s">
        <v>70</v>
      </c>
      <c r="B27" s="71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ht="44.25" customHeight="1" x14ac:dyDescent="0.25">
      <c r="A28" s="64" t="s">
        <v>71</v>
      </c>
      <c r="B28" s="49" t="s">
        <v>72</v>
      </c>
      <c r="C28" s="2"/>
      <c r="D28" s="3"/>
      <c r="E28" s="2"/>
      <c r="F28" s="2"/>
      <c r="G28" s="2"/>
      <c r="H28" s="3"/>
      <c r="I28" s="2"/>
      <c r="J28" s="2"/>
      <c r="K28" s="2"/>
      <c r="L28" s="3"/>
      <c r="M28" s="2"/>
      <c r="N28" s="2"/>
      <c r="O28" s="2"/>
      <c r="P28" s="3"/>
      <c r="Q28" s="2"/>
      <c r="R28" s="2"/>
      <c r="S28" s="2"/>
      <c r="T28" s="29" t="s">
        <v>73</v>
      </c>
      <c r="U28" s="2"/>
      <c r="V28" s="23">
        <v>0</v>
      </c>
      <c r="W28" s="23">
        <v>50000</v>
      </c>
      <c r="X28" s="2"/>
      <c r="Y28" s="32" t="s">
        <v>62</v>
      </c>
    </row>
    <row r="29" spans="1:25" ht="20.25" customHeight="1" x14ac:dyDescent="0.25">
      <c r="A29" s="86" t="s">
        <v>74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8"/>
    </row>
    <row r="30" spans="1:25" ht="44.25" customHeight="1" x14ac:dyDescent="0.25">
      <c r="A30" s="64" t="s">
        <v>75</v>
      </c>
      <c r="B30" s="49" t="s">
        <v>76</v>
      </c>
      <c r="C30" s="2"/>
      <c r="D30" s="3"/>
      <c r="E30" s="23">
        <v>68000</v>
      </c>
      <c r="F30" s="23">
        <v>68000</v>
      </c>
      <c r="G30" s="23">
        <v>68000</v>
      </c>
      <c r="H30" s="3"/>
      <c r="I30" s="23">
        <v>68000</v>
      </c>
      <c r="J30" s="23">
        <v>68000</v>
      </c>
      <c r="K30" s="23">
        <v>68000</v>
      </c>
      <c r="L30" s="3"/>
      <c r="M30" s="23">
        <v>68000</v>
      </c>
      <c r="N30" s="23">
        <v>68000</v>
      </c>
      <c r="O30" s="23">
        <v>68000</v>
      </c>
      <c r="P30" s="3"/>
      <c r="Q30" s="23">
        <v>68000</v>
      </c>
      <c r="R30" s="23">
        <v>68000</v>
      </c>
      <c r="S30" s="23">
        <v>68000</v>
      </c>
      <c r="T30" s="29"/>
      <c r="U30" s="2"/>
      <c r="V30" s="25">
        <f>SUM(E30:S30)</f>
        <v>816000</v>
      </c>
      <c r="W30" s="23"/>
      <c r="X30" s="2"/>
      <c r="Y30" s="50"/>
    </row>
    <row r="31" spans="1:25" ht="44.25" customHeight="1" x14ac:dyDescent="0.25">
      <c r="A31" s="64" t="s">
        <v>77</v>
      </c>
      <c r="B31" s="49" t="s">
        <v>78</v>
      </c>
      <c r="C31" s="2"/>
      <c r="D31" s="3"/>
      <c r="E31" s="2"/>
      <c r="F31" s="2"/>
      <c r="G31" s="2"/>
      <c r="H31" s="3"/>
      <c r="I31" s="2">
        <v>1000</v>
      </c>
      <c r="J31" s="2"/>
      <c r="K31" s="2"/>
      <c r="L31" s="3"/>
      <c r="M31" s="2"/>
      <c r="N31" s="2"/>
      <c r="O31" s="2"/>
      <c r="P31" s="3"/>
      <c r="Q31" s="2"/>
      <c r="R31" s="2"/>
      <c r="S31" s="2"/>
      <c r="T31" s="29"/>
      <c r="U31" s="2"/>
      <c r="V31" s="25">
        <f t="shared" ref="V31" si="2">SUM(E31:S31)</f>
        <v>1000</v>
      </c>
      <c r="W31" s="23"/>
      <c r="X31" s="2"/>
      <c r="Y31" s="50"/>
    </row>
    <row r="32" spans="1:25" ht="44.25" customHeight="1" x14ac:dyDescent="0.25">
      <c r="A32" s="64" t="s">
        <v>79</v>
      </c>
      <c r="B32" s="49" t="s">
        <v>80</v>
      </c>
      <c r="C32" s="2"/>
      <c r="D32" s="3"/>
      <c r="E32" s="2"/>
      <c r="F32" s="2"/>
      <c r="G32" s="2"/>
      <c r="H32" s="3"/>
      <c r="I32" s="2"/>
      <c r="J32" s="2"/>
      <c r="K32" s="2"/>
      <c r="L32" s="3"/>
      <c r="M32" s="23">
        <v>400000</v>
      </c>
      <c r="N32" s="2"/>
      <c r="O32" s="2"/>
      <c r="P32" s="3"/>
      <c r="Q32" s="2"/>
      <c r="R32" s="2"/>
      <c r="S32" s="2"/>
      <c r="T32" s="29"/>
      <c r="U32" s="2"/>
      <c r="V32" s="25">
        <f>SUM(E32:S32)</f>
        <v>400000</v>
      </c>
      <c r="W32" s="23"/>
      <c r="X32" s="2"/>
      <c r="Y32" s="50"/>
    </row>
    <row r="33" spans="1:25" ht="28.5" customHeight="1" x14ac:dyDescent="0.25">
      <c r="A33" s="71" t="s">
        <v>81</v>
      </c>
      <c r="B33" s="71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20"/>
    </row>
    <row r="34" spans="1:25" ht="44.25" customHeight="1" x14ac:dyDescent="0.25">
      <c r="A34" s="72" t="s">
        <v>82</v>
      </c>
      <c r="B34" s="49" t="s">
        <v>83</v>
      </c>
      <c r="C34" s="2"/>
      <c r="D34" s="3"/>
      <c r="E34" s="2"/>
      <c r="F34" s="2"/>
      <c r="G34" s="2"/>
      <c r="H34" s="3"/>
      <c r="I34" s="2"/>
      <c r="J34" s="2"/>
      <c r="K34" s="25"/>
      <c r="L34" s="3"/>
      <c r="M34" s="2"/>
      <c r="N34" s="2"/>
      <c r="O34" s="2"/>
      <c r="P34" s="3"/>
      <c r="Q34" s="2"/>
      <c r="R34" s="2"/>
      <c r="S34" s="2"/>
      <c r="T34" s="11" t="s">
        <v>84</v>
      </c>
      <c r="U34" s="2"/>
      <c r="V34" s="16">
        <f>+K34</f>
        <v>0</v>
      </c>
      <c r="W34" s="2"/>
      <c r="X34" s="2">
        <v>0</v>
      </c>
      <c r="Y34" s="21" t="s">
        <v>85</v>
      </c>
    </row>
    <row r="35" spans="1:25" ht="44.25" customHeight="1" x14ac:dyDescent="0.25">
      <c r="A35" s="72" t="s">
        <v>86</v>
      </c>
      <c r="B35" s="49"/>
      <c r="C35" s="2"/>
      <c r="D35" s="3"/>
      <c r="E35" s="2"/>
      <c r="F35" s="2"/>
      <c r="G35" s="2"/>
      <c r="H35" s="3"/>
      <c r="I35" s="2"/>
      <c r="J35" s="2"/>
      <c r="K35" s="25">
        <v>10000</v>
      </c>
      <c r="L35" s="3"/>
      <c r="M35" s="2"/>
      <c r="N35" s="2"/>
      <c r="O35" s="2"/>
      <c r="P35" s="3"/>
      <c r="Q35" s="2"/>
      <c r="R35" s="2"/>
      <c r="S35" s="2"/>
      <c r="T35" s="11"/>
      <c r="U35" s="2"/>
      <c r="V35" s="16">
        <f>SUM(E35:S35)</f>
        <v>10000</v>
      </c>
      <c r="W35" s="2"/>
      <c r="X35" s="2"/>
      <c r="Y35" s="21"/>
    </row>
    <row r="36" spans="1:25" ht="44.25" customHeight="1" x14ac:dyDescent="0.25">
      <c r="A36" s="72" t="s">
        <v>87</v>
      </c>
      <c r="B36" s="49" t="s">
        <v>88</v>
      </c>
      <c r="C36" s="2"/>
      <c r="D36" s="3"/>
      <c r="E36" s="2"/>
      <c r="F36" s="2"/>
      <c r="G36" s="2"/>
      <c r="H36" s="3"/>
      <c r="I36" s="2"/>
      <c r="J36" s="2"/>
      <c r="K36" s="25">
        <v>10000</v>
      </c>
      <c r="L36" s="3"/>
      <c r="M36" s="2"/>
      <c r="N36" s="2"/>
      <c r="O36" s="2"/>
      <c r="P36" s="3"/>
      <c r="Q36" s="2"/>
      <c r="R36" s="2"/>
      <c r="S36" s="2"/>
      <c r="T36" s="11"/>
      <c r="U36" s="2"/>
      <c r="V36" s="16">
        <f>SUM(E36:S36)</f>
        <v>10000</v>
      </c>
      <c r="W36" s="2"/>
      <c r="X36" s="2"/>
      <c r="Y36" s="21"/>
    </row>
    <row r="37" spans="1:25" ht="44.25" customHeight="1" x14ac:dyDescent="0.25">
      <c r="A37" s="72" t="s">
        <v>89</v>
      </c>
      <c r="B37" s="49" t="s">
        <v>90</v>
      </c>
      <c r="C37" s="2"/>
      <c r="D37" s="3"/>
      <c r="E37" s="2"/>
      <c r="F37" s="2"/>
      <c r="G37" s="2"/>
      <c r="H37" s="3"/>
      <c r="I37" s="2"/>
      <c r="J37" s="2"/>
      <c r="K37" s="25"/>
      <c r="L37" s="3"/>
      <c r="M37" s="2"/>
      <c r="N37" s="2"/>
      <c r="O37" s="2"/>
      <c r="P37" s="3"/>
      <c r="Q37" s="2"/>
      <c r="R37" s="2"/>
      <c r="S37" s="2"/>
      <c r="T37" s="11"/>
      <c r="U37" s="2"/>
      <c r="V37" s="16"/>
      <c r="W37" s="2"/>
      <c r="X37" s="2"/>
      <c r="Y37" s="21"/>
    </row>
    <row r="38" spans="1:25" ht="22.5" customHeight="1" x14ac:dyDescent="0.25">
      <c r="A38" s="73" t="s">
        <v>91</v>
      </c>
      <c r="B38" s="73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21"/>
    </row>
    <row r="39" spans="1:25" ht="44.25" customHeight="1" x14ac:dyDescent="0.25">
      <c r="A39" s="74" t="s">
        <v>92</v>
      </c>
      <c r="B39" s="49"/>
      <c r="C39" s="2"/>
      <c r="D39" s="3"/>
      <c r="E39" s="2"/>
      <c r="F39" s="2"/>
      <c r="G39" s="2"/>
      <c r="H39" s="3"/>
      <c r="I39" s="2"/>
      <c r="J39" s="23">
        <v>5000</v>
      </c>
      <c r="K39" s="25"/>
      <c r="L39" s="3"/>
      <c r="M39" s="2"/>
      <c r="N39" s="2"/>
      <c r="O39" s="2"/>
      <c r="P39" s="3"/>
      <c r="Q39" s="2"/>
      <c r="R39" s="2"/>
      <c r="S39" s="2"/>
      <c r="T39" s="11"/>
      <c r="U39" s="2"/>
      <c r="V39" s="25">
        <v>5000</v>
      </c>
      <c r="W39" s="2"/>
      <c r="X39" s="2"/>
      <c r="Y39" s="21"/>
    </row>
    <row r="40" spans="1:25" ht="20.100000000000001" customHeight="1" x14ac:dyDescent="0.25">
      <c r="A40" s="70" t="s">
        <v>93</v>
      </c>
      <c r="B40" s="70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</row>
    <row r="41" spans="1:25" ht="20.100000000000001" customHeight="1" x14ac:dyDescent="0.25">
      <c r="A41" s="71" t="s">
        <v>94</v>
      </c>
      <c r="B41" s="71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</row>
    <row r="42" spans="1:25" ht="44.25" customHeight="1" x14ac:dyDescent="0.25">
      <c r="A42" s="75" t="s">
        <v>95</v>
      </c>
      <c r="B42" s="24" t="s">
        <v>96</v>
      </c>
      <c r="C42" s="11"/>
      <c r="D42" s="3"/>
      <c r="E42" s="15"/>
      <c r="F42" s="15"/>
      <c r="G42" s="15"/>
      <c r="H42" s="3"/>
      <c r="I42" s="15"/>
      <c r="J42" s="15"/>
      <c r="K42" s="15">
        <v>450000</v>
      </c>
      <c r="L42" s="3"/>
      <c r="M42" s="15"/>
      <c r="N42" s="15"/>
      <c r="O42" s="15"/>
      <c r="P42" s="3"/>
      <c r="Q42" s="15"/>
      <c r="R42" s="15"/>
      <c r="S42" s="15"/>
      <c r="T42" s="24" t="s">
        <v>97</v>
      </c>
      <c r="U42" s="2"/>
      <c r="V42" s="16">
        <f t="shared" ref="V42:V49" si="3">SUM(E42:S42)</f>
        <v>450000</v>
      </c>
      <c r="W42" s="2"/>
      <c r="X42" s="2">
        <v>0</v>
      </c>
      <c r="Y42" s="90"/>
    </row>
    <row r="43" spans="1:25" ht="44.25" customHeight="1" x14ac:dyDescent="0.25">
      <c r="A43" s="75" t="s">
        <v>98</v>
      </c>
      <c r="B43" s="26" t="s">
        <v>99</v>
      </c>
      <c r="C43" s="11"/>
      <c r="D43" s="3"/>
      <c r="E43" s="15"/>
      <c r="F43" s="15"/>
      <c r="G43" s="15">
        <v>670</v>
      </c>
      <c r="H43" s="3"/>
      <c r="I43" s="15"/>
      <c r="J43" s="15"/>
      <c r="K43" s="15"/>
      <c r="L43" s="3"/>
      <c r="M43" s="15"/>
      <c r="N43" s="15"/>
      <c r="O43" s="15"/>
      <c r="P43" s="3"/>
      <c r="Q43" s="15"/>
      <c r="R43" s="15"/>
      <c r="S43" s="15"/>
      <c r="T43" s="11"/>
      <c r="U43" s="2"/>
      <c r="V43" s="16">
        <v>670</v>
      </c>
      <c r="W43" s="2"/>
      <c r="X43" s="2"/>
      <c r="Y43" s="90"/>
    </row>
    <row r="44" spans="1:25" ht="44.25" customHeight="1" x14ac:dyDescent="0.25">
      <c r="A44" s="76" t="s">
        <v>100</v>
      </c>
      <c r="B44" s="26" t="s">
        <v>101</v>
      </c>
      <c r="C44" s="11"/>
      <c r="D44" s="3"/>
      <c r="E44" s="15"/>
      <c r="F44" s="15"/>
      <c r="G44" s="15"/>
      <c r="H44" s="3"/>
      <c r="I44" s="15"/>
      <c r="J44" s="15"/>
      <c r="K44" s="15"/>
      <c r="L44" s="3"/>
      <c r="M44" s="15"/>
      <c r="N44" s="38">
        <v>300000</v>
      </c>
      <c r="O44" s="15"/>
      <c r="P44" s="3"/>
      <c r="Q44" s="15"/>
      <c r="R44" s="15"/>
      <c r="S44" s="15"/>
      <c r="T44" s="11" t="s">
        <v>102</v>
      </c>
      <c r="U44" s="2"/>
      <c r="V44" s="16">
        <f t="shared" si="3"/>
        <v>300000</v>
      </c>
      <c r="W44" s="2"/>
      <c r="X44" s="2">
        <v>0</v>
      </c>
      <c r="Y44" s="91"/>
    </row>
    <row r="45" spans="1:25" ht="20.100000000000001" customHeight="1" x14ac:dyDescent="0.25">
      <c r="A45" s="71" t="s">
        <v>103</v>
      </c>
      <c r="B45" s="71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ht="44.25" customHeight="1" x14ac:dyDescent="0.25">
      <c r="A46" s="67" t="s">
        <v>104</v>
      </c>
      <c r="B46" s="24" t="s">
        <v>105</v>
      </c>
      <c r="C46" s="2"/>
      <c r="D46" s="3"/>
      <c r="E46" s="2"/>
      <c r="F46" s="2"/>
      <c r="G46" s="2"/>
      <c r="H46" s="3"/>
      <c r="I46" s="2"/>
      <c r="J46" s="2"/>
      <c r="K46" s="2"/>
      <c r="L46" s="3"/>
      <c r="M46" s="2"/>
      <c r="N46" s="15"/>
      <c r="O46" s="15"/>
      <c r="P46" s="3"/>
      <c r="Q46" s="15"/>
      <c r="R46" s="27">
        <v>38000</v>
      </c>
      <c r="S46" s="15"/>
      <c r="T46" s="11" t="s">
        <v>106</v>
      </c>
      <c r="U46" s="2"/>
      <c r="V46" s="16">
        <f t="shared" si="3"/>
        <v>38000</v>
      </c>
      <c r="W46" s="2"/>
      <c r="X46" s="2">
        <v>0</v>
      </c>
      <c r="Y46" s="33"/>
    </row>
    <row r="47" spans="1:25" ht="20.100000000000001" customHeight="1" x14ac:dyDescent="0.25">
      <c r="A47" s="71" t="s">
        <v>107</v>
      </c>
      <c r="B47" s="71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spans="1:25" ht="44.25" customHeight="1" x14ac:dyDescent="0.25">
      <c r="A48" s="69" t="s">
        <v>108</v>
      </c>
      <c r="B48" s="26" t="s">
        <v>109</v>
      </c>
      <c r="C48" s="39"/>
      <c r="D48" s="40"/>
      <c r="E48" s="14"/>
      <c r="F48" s="14"/>
      <c r="G48" s="14"/>
      <c r="H48" s="40"/>
      <c r="I48" s="14"/>
      <c r="J48" s="14"/>
      <c r="K48" s="14">
        <v>70000</v>
      </c>
      <c r="L48" s="40"/>
      <c r="M48" s="14"/>
      <c r="N48" s="14"/>
      <c r="O48" s="14"/>
      <c r="P48" s="40"/>
      <c r="Q48" s="14"/>
      <c r="R48" s="14"/>
      <c r="S48" s="14"/>
      <c r="T48" s="41"/>
      <c r="U48" s="41"/>
      <c r="V48" s="16">
        <f t="shared" si="3"/>
        <v>70000</v>
      </c>
      <c r="W48" s="41"/>
      <c r="X48" s="41">
        <v>10000</v>
      </c>
      <c r="Y48" s="42" t="s">
        <v>110</v>
      </c>
    </row>
    <row r="49" spans="1:25" ht="44.25" customHeight="1" x14ac:dyDescent="0.25">
      <c r="A49" s="69" t="s">
        <v>111</v>
      </c>
      <c r="B49" s="26" t="s">
        <v>112</v>
      </c>
      <c r="C49" s="13"/>
      <c r="D49" s="3"/>
      <c r="E49" s="43">
        <v>24000</v>
      </c>
      <c r="F49" s="43"/>
      <c r="G49" s="43"/>
      <c r="H49" s="3"/>
      <c r="I49" s="43"/>
      <c r="J49" s="43"/>
      <c r="K49" s="43"/>
      <c r="L49" s="3"/>
      <c r="M49" s="43"/>
      <c r="N49" s="43"/>
      <c r="O49" s="43">
        <v>65000</v>
      </c>
      <c r="P49" s="3"/>
      <c r="Q49" s="43"/>
      <c r="R49" s="43"/>
      <c r="S49" s="43"/>
      <c r="T49" s="2"/>
      <c r="U49" s="2"/>
      <c r="V49" s="25">
        <f t="shared" si="3"/>
        <v>89000</v>
      </c>
      <c r="W49" s="2"/>
      <c r="X49" s="2"/>
      <c r="Y49" s="24"/>
    </row>
    <row r="50" spans="1:25" ht="20.100000000000001" customHeight="1" x14ac:dyDescent="0.25">
      <c r="A50" s="71" t="s">
        <v>113</v>
      </c>
      <c r="B50" s="71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spans="1:25" s="12" customFormat="1" ht="44.25" customHeight="1" x14ac:dyDescent="0.25">
      <c r="A51" s="69" t="s">
        <v>114</v>
      </c>
      <c r="B51" s="26" t="s">
        <v>115</v>
      </c>
      <c r="C51" s="11"/>
      <c r="D51" s="94"/>
      <c r="E51" s="11"/>
      <c r="F51" s="14">
        <v>5000</v>
      </c>
      <c r="G51" s="14"/>
      <c r="H51" s="92"/>
      <c r="I51" s="14">
        <v>5000</v>
      </c>
      <c r="J51" s="14">
        <v>5000</v>
      </c>
      <c r="K51" s="14">
        <v>5000</v>
      </c>
      <c r="L51" s="92"/>
      <c r="M51" s="14">
        <v>5000</v>
      </c>
      <c r="N51" s="14">
        <v>5000</v>
      </c>
      <c r="O51" s="14">
        <v>5000</v>
      </c>
      <c r="P51" s="92"/>
      <c r="Q51" s="47">
        <v>5000</v>
      </c>
      <c r="R51" s="47">
        <v>5000</v>
      </c>
      <c r="S51" s="47">
        <v>5000</v>
      </c>
      <c r="T51" s="11" t="s">
        <v>116</v>
      </c>
      <c r="U51" s="11"/>
      <c r="V51" s="17">
        <f>SUM(F51:S51)</f>
        <v>50000</v>
      </c>
      <c r="W51" s="11"/>
      <c r="X51" s="2">
        <v>0</v>
      </c>
      <c r="Y51" s="96" t="s">
        <v>117</v>
      </c>
    </row>
    <row r="52" spans="1:25" s="12" customFormat="1" ht="44.25" customHeight="1" x14ac:dyDescent="0.25">
      <c r="A52" s="72" t="s">
        <v>118</v>
      </c>
      <c r="B52" s="26" t="s">
        <v>119</v>
      </c>
      <c r="C52" s="17"/>
      <c r="D52" s="95"/>
      <c r="E52" s="11"/>
      <c r="F52" s="11"/>
      <c r="G52" s="11"/>
      <c r="H52" s="93"/>
      <c r="I52" s="11"/>
      <c r="J52" s="11"/>
      <c r="K52" s="14">
        <v>30000</v>
      </c>
      <c r="L52" s="93"/>
      <c r="M52" s="14"/>
      <c r="N52" s="14"/>
      <c r="O52" s="14"/>
      <c r="P52" s="93"/>
      <c r="Q52" s="47"/>
      <c r="R52" s="48"/>
      <c r="S52" s="43"/>
      <c r="T52" s="11" t="s">
        <v>120</v>
      </c>
      <c r="U52" s="11"/>
      <c r="V52" s="46">
        <f>SUM(K52:S52)</f>
        <v>30000</v>
      </c>
      <c r="W52" s="11"/>
      <c r="X52" s="29">
        <v>15000</v>
      </c>
      <c r="Y52" s="97"/>
    </row>
    <row r="53" spans="1:25" ht="20.100000000000001" customHeight="1" x14ac:dyDescent="0.25">
      <c r="A53" s="70" t="s">
        <v>121</v>
      </c>
      <c r="B53" s="70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</row>
    <row r="54" spans="1:25" s="4" customFormat="1" ht="20.100000000000001" customHeight="1" x14ac:dyDescent="0.25">
      <c r="A54" s="71" t="s">
        <v>122</v>
      </c>
      <c r="B54" s="71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ht="44.25" customHeight="1" x14ac:dyDescent="0.25">
      <c r="A55" s="18" t="s">
        <v>123</v>
      </c>
      <c r="B55" s="24" t="s">
        <v>124</v>
      </c>
      <c r="C55" s="2"/>
      <c r="D55" s="3"/>
      <c r="E55" s="14">
        <v>17000</v>
      </c>
      <c r="F55" s="14">
        <v>17000</v>
      </c>
      <c r="G55" s="14">
        <v>17000</v>
      </c>
      <c r="H55" s="3"/>
      <c r="I55" s="14">
        <v>17000</v>
      </c>
      <c r="J55" s="14">
        <v>17000</v>
      </c>
      <c r="K55" s="14">
        <v>17000</v>
      </c>
      <c r="L55" s="3"/>
      <c r="M55" s="14">
        <v>17000</v>
      </c>
      <c r="N55" s="14">
        <v>17000</v>
      </c>
      <c r="O55" s="14">
        <v>17000</v>
      </c>
      <c r="P55" s="3"/>
      <c r="Q55" s="14">
        <v>17000</v>
      </c>
      <c r="R55" s="14">
        <v>17000</v>
      </c>
      <c r="S55" s="14">
        <v>17000</v>
      </c>
      <c r="T55" s="29" t="s">
        <v>125</v>
      </c>
      <c r="U55" s="2"/>
      <c r="V55" s="13">
        <f t="shared" ref="V55" si="4">SUM(E55:S55)</f>
        <v>204000</v>
      </c>
      <c r="W55" s="2"/>
      <c r="X55" s="2">
        <v>0</v>
      </c>
      <c r="Y55" s="90"/>
    </row>
    <row r="56" spans="1:25" ht="44.25" customHeight="1" x14ac:dyDescent="0.25">
      <c r="A56" s="18" t="s">
        <v>126</v>
      </c>
      <c r="B56" s="24" t="s">
        <v>127</v>
      </c>
      <c r="C56" s="2"/>
      <c r="D56" s="3"/>
      <c r="E56" s="14">
        <v>10000</v>
      </c>
      <c r="F56" s="14">
        <v>10000</v>
      </c>
      <c r="G56" s="14">
        <v>10000</v>
      </c>
      <c r="H56" s="3"/>
      <c r="I56" s="14">
        <v>10000</v>
      </c>
      <c r="J56" s="14">
        <v>10000</v>
      </c>
      <c r="K56" s="14">
        <v>10000</v>
      </c>
      <c r="L56" s="3"/>
      <c r="M56" s="14">
        <v>10000</v>
      </c>
      <c r="N56" s="14">
        <v>10000</v>
      </c>
      <c r="O56" s="14">
        <v>10000</v>
      </c>
      <c r="P56" s="3"/>
      <c r="Q56" s="14">
        <v>10000</v>
      </c>
      <c r="R56" s="14">
        <v>10000</v>
      </c>
      <c r="S56" s="14">
        <v>10000</v>
      </c>
      <c r="T56" s="24" t="s">
        <v>128</v>
      </c>
      <c r="U56" s="2"/>
      <c r="V56" s="13">
        <f>SUM(E56:S56)</f>
        <v>120000</v>
      </c>
      <c r="W56" s="2"/>
      <c r="X56" s="2">
        <v>0</v>
      </c>
      <c r="Y56" s="91"/>
    </row>
    <row r="57" spans="1:25" ht="20.100000000000001" customHeight="1" x14ac:dyDescent="0.25">
      <c r="A57" s="70" t="s">
        <v>129</v>
      </c>
      <c r="B57" s="70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</row>
    <row r="58" spans="1:25" ht="20.100000000000001" customHeight="1" x14ac:dyDescent="0.25">
      <c r="A58" s="71" t="s">
        <v>130</v>
      </c>
      <c r="B58" s="71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ht="44.25" customHeight="1" x14ac:dyDescent="0.25">
      <c r="A59" s="18" t="s">
        <v>131</v>
      </c>
      <c r="B59" s="49" t="s">
        <v>132</v>
      </c>
      <c r="C59" s="2"/>
      <c r="D59" s="3"/>
      <c r="E59" s="2"/>
      <c r="F59" s="2"/>
      <c r="G59" s="2"/>
      <c r="H59" s="3"/>
      <c r="I59" s="2"/>
      <c r="J59" s="2"/>
      <c r="K59" s="14"/>
      <c r="L59" s="3"/>
      <c r="M59" s="2"/>
      <c r="N59" s="2"/>
      <c r="O59" s="2"/>
      <c r="P59" s="3"/>
      <c r="Q59" s="2"/>
      <c r="R59" s="2"/>
      <c r="S59" s="2"/>
      <c r="T59" s="2"/>
      <c r="U59" s="2"/>
      <c r="V59" s="13">
        <v>0</v>
      </c>
      <c r="W59" s="2"/>
      <c r="X59" s="2">
        <v>0</v>
      </c>
      <c r="Y59" s="89" t="s">
        <v>133</v>
      </c>
    </row>
    <row r="60" spans="1:25" ht="44.25" customHeight="1" x14ac:dyDescent="0.25">
      <c r="A60" s="18" t="s">
        <v>134</v>
      </c>
      <c r="B60" s="49" t="s">
        <v>135</v>
      </c>
      <c r="C60" s="2"/>
      <c r="D60" s="3"/>
      <c r="E60" s="2"/>
      <c r="F60" s="2"/>
      <c r="G60" s="2"/>
      <c r="H60" s="3"/>
      <c r="I60" s="29">
        <v>5000</v>
      </c>
      <c r="J60" s="29">
        <v>5000</v>
      </c>
      <c r="K60" s="29">
        <v>5000</v>
      </c>
      <c r="L60" s="3"/>
      <c r="M60" s="29">
        <v>5000</v>
      </c>
      <c r="N60" s="29">
        <v>5000</v>
      </c>
      <c r="O60" s="29">
        <v>5000</v>
      </c>
      <c r="P60" s="45"/>
      <c r="Q60" s="44"/>
      <c r="R60" s="44"/>
      <c r="S60" s="44"/>
      <c r="T60" s="2"/>
      <c r="U60" s="2"/>
      <c r="V60" s="2">
        <f>SUM(E60:S60)</f>
        <v>30000</v>
      </c>
      <c r="W60" s="2"/>
      <c r="X60" s="2">
        <v>150000</v>
      </c>
      <c r="Y60" s="90"/>
    </row>
    <row r="61" spans="1:25" ht="20.100000000000001" customHeight="1" x14ac:dyDescent="0.25">
      <c r="A61" s="71" t="s">
        <v>136</v>
      </c>
      <c r="B61" s="71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ht="44.25" customHeight="1" x14ac:dyDescent="0.25">
      <c r="A62" s="67" t="s">
        <v>137</v>
      </c>
      <c r="B62" s="11"/>
      <c r="C62" s="2"/>
      <c r="D62" s="3"/>
      <c r="E62" s="2"/>
      <c r="F62" s="2"/>
      <c r="G62" s="2"/>
      <c r="H62" s="3"/>
      <c r="I62" s="14">
        <v>1000</v>
      </c>
      <c r="J62" s="2"/>
      <c r="K62" s="2"/>
      <c r="L62" s="3"/>
      <c r="M62" s="2"/>
      <c r="N62" s="2"/>
      <c r="O62" s="2"/>
      <c r="P62" s="3"/>
      <c r="Q62" s="2"/>
      <c r="R62" s="2"/>
      <c r="S62" s="2"/>
      <c r="T62" s="2"/>
      <c r="U62" s="2"/>
      <c r="V62" s="13">
        <f>SUM(I62:S62)</f>
        <v>1000</v>
      </c>
      <c r="W62" s="2"/>
      <c r="X62" s="2">
        <v>2000</v>
      </c>
      <c r="Y62" s="89" t="s">
        <v>133</v>
      </c>
    </row>
    <row r="63" spans="1:25" ht="44.25" customHeight="1" x14ac:dyDescent="0.25">
      <c r="A63" s="64" t="s">
        <v>138</v>
      </c>
      <c r="B63" s="49" t="s">
        <v>139</v>
      </c>
      <c r="C63" s="2"/>
      <c r="D63" s="3"/>
      <c r="E63" s="2"/>
      <c r="F63" s="2"/>
      <c r="G63" s="2"/>
      <c r="H63" s="3"/>
      <c r="I63" s="14"/>
      <c r="J63" s="2"/>
      <c r="K63" s="2"/>
      <c r="L63" s="3"/>
      <c r="M63" s="2">
        <v>2150</v>
      </c>
      <c r="N63" s="2">
        <v>2150</v>
      </c>
      <c r="O63" s="2">
        <v>2150</v>
      </c>
      <c r="P63" s="3"/>
      <c r="Q63" s="2">
        <v>2150</v>
      </c>
      <c r="R63" s="2">
        <v>2150</v>
      </c>
      <c r="S63" s="2">
        <v>2150</v>
      </c>
      <c r="T63" s="24" t="s">
        <v>140</v>
      </c>
      <c r="U63" s="2"/>
      <c r="V63" s="13">
        <f>SUM(I63:S63)</f>
        <v>12900</v>
      </c>
      <c r="W63" s="2"/>
      <c r="X63" s="2">
        <v>0</v>
      </c>
      <c r="Y63" s="90"/>
    </row>
    <row r="64" spans="1:25" ht="44.25" customHeight="1" x14ac:dyDescent="0.25">
      <c r="A64" s="69" t="s">
        <v>141</v>
      </c>
      <c r="B64" s="49" t="s">
        <v>142</v>
      </c>
      <c r="C64" s="2"/>
      <c r="D64" s="3"/>
      <c r="E64" s="2"/>
      <c r="F64" s="2"/>
      <c r="G64" s="2"/>
      <c r="H64" s="3"/>
      <c r="I64" s="14"/>
      <c r="J64" s="2"/>
      <c r="K64" s="2"/>
      <c r="L64" s="3"/>
      <c r="M64" s="2"/>
      <c r="N64" s="2"/>
      <c r="O64" s="2"/>
      <c r="P64" s="3"/>
      <c r="Q64" s="2"/>
      <c r="R64" s="2"/>
      <c r="S64" s="2"/>
      <c r="T64" s="11" t="s">
        <v>143</v>
      </c>
      <c r="U64" s="2"/>
      <c r="V64" s="13">
        <f t="shared" ref="V64" si="5">SUM(I64:S64)</f>
        <v>0</v>
      </c>
      <c r="W64" s="2"/>
      <c r="X64" s="2">
        <v>0</v>
      </c>
      <c r="Y64" s="91"/>
    </row>
    <row r="65" spans="1:25" ht="20.100000000000001" customHeight="1" x14ac:dyDescent="0.25">
      <c r="A65" s="71" t="s">
        <v>144</v>
      </c>
      <c r="B65" s="7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22"/>
    </row>
    <row r="66" spans="1:25" ht="44.25" customHeight="1" x14ac:dyDescent="0.25">
      <c r="A66" s="68" t="s">
        <v>145</v>
      </c>
      <c r="B66" s="49" t="s">
        <v>146</v>
      </c>
      <c r="C66" s="41"/>
      <c r="D66" s="40"/>
      <c r="E66" s="14"/>
      <c r="F66" s="14"/>
      <c r="G66" s="14"/>
      <c r="H66" s="40"/>
      <c r="I66" s="14"/>
      <c r="J66" s="14"/>
      <c r="K66" s="14"/>
      <c r="L66" s="40"/>
      <c r="M66" s="14"/>
      <c r="N66" s="14"/>
      <c r="O66" s="14"/>
      <c r="P66" s="40"/>
      <c r="Q66" s="14"/>
      <c r="R66" s="14"/>
      <c r="S66" s="14"/>
      <c r="T66" s="52"/>
      <c r="U66" s="41"/>
      <c r="V66" s="39">
        <f>SUM(E66:S66)</f>
        <v>0</v>
      </c>
      <c r="W66" s="41"/>
      <c r="X66" s="41">
        <v>0</v>
      </c>
      <c r="Y66" s="22" t="s">
        <v>147</v>
      </c>
    </row>
    <row r="67" spans="1:25" ht="19.5" customHeight="1" x14ac:dyDescent="0.25">
      <c r="A67" s="77" t="s">
        <v>148</v>
      </c>
      <c r="B67" s="49"/>
      <c r="C67" s="2"/>
      <c r="D67" s="3"/>
      <c r="E67" s="43"/>
      <c r="F67" s="43"/>
      <c r="G67" s="43"/>
      <c r="H67" s="3"/>
      <c r="I67" s="43"/>
      <c r="J67" s="43"/>
      <c r="K67" s="43"/>
      <c r="L67" s="3"/>
      <c r="M67" s="43"/>
      <c r="N67" s="43"/>
      <c r="O67" s="43"/>
      <c r="P67" s="3"/>
      <c r="Q67" s="43"/>
      <c r="R67" s="43"/>
      <c r="S67" s="43"/>
      <c r="T67" s="11"/>
      <c r="U67" s="2"/>
      <c r="V67" s="13"/>
      <c r="W67" s="2"/>
      <c r="X67" s="2"/>
      <c r="Y67" s="11"/>
    </row>
    <row r="68" spans="1:25" ht="27" customHeight="1" x14ac:dyDescent="0.25">
      <c r="A68" s="73" t="s">
        <v>149</v>
      </c>
      <c r="B68" s="24"/>
      <c r="C68" s="2"/>
      <c r="D68" s="3"/>
      <c r="E68" s="43"/>
      <c r="F68" s="43"/>
      <c r="G68" s="43"/>
      <c r="H68" s="3"/>
      <c r="I68" s="43"/>
      <c r="J68" s="43"/>
      <c r="K68" s="43"/>
      <c r="L68" s="3"/>
      <c r="M68" s="43"/>
      <c r="N68" s="43"/>
      <c r="O68" s="43"/>
      <c r="P68" s="3"/>
      <c r="Q68" s="43"/>
      <c r="R68" s="43"/>
      <c r="S68" s="43"/>
      <c r="T68" s="11"/>
      <c r="U68" s="2"/>
      <c r="V68" s="13"/>
      <c r="W68" s="2"/>
      <c r="X68" s="2"/>
      <c r="Y68" s="11"/>
    </row>
    <row r="69" spans="1:25" ht="44.25" customHeight="1" x14ac:dyDescent="0.25">
      <c r="A69" s="75" t="s">
        <v>150</v>
      </c>
      <c r="B69" s="49" t="s">
        <v>151</v>
      </c>
      <c r="C69" s="2"/>
      <c r="D69" s="3"/>
      <c r="E69" s="43"/>
      <c r="F69" s="43"/>
      <c r="G69" s="43"/>
      <c r="H69" s="3"/>
      <c r="I69" s="43"/>
      <c r="J69" s="43"/>
      <c r="K69" s="43">
        <v>670</v>
      </c>
      <c r="L69" s="3"/>
      <c r="M69" s="43"/>
      <c r="N69" s="43"/>
      <c r="O69" s="43"/>
      <c r="P69" s="3"/>
      <c r="Q69" s="43"/>
      <c r="R69" s="43"/>
      <c r="S69" s="43"/>
      <c r="T69" s="11"/>
      <c r="U69" s="2"/>
      <c r="V69" s="63">
        <f>SUM(I69:S69)</f>
        <v>670</v>
      </c>
      <c r="W69" s="2"/>
      <c r="X69" s="2"/>
      <c r="Y69" s="11"/>
    </row>
    <row r="70" spans="1:25" ht="44.25" customHeight="1" x14ac:dyDescent="0.25">
      <c r="A70" s="75" t="s">
        <v>152</v>
      </c>
      <c r="B70" s="49" t="s">
        <v>153</v>
      </c>
      <c r="C70" s="2"/>
      <c r="D70" s="3"/>
      <c r="E70" s="43"/>
      <c r="F70" s="43"/>
      <c r="G70" s="43"/>
      <c r="H70" s="3"/>
      <c r="I70" s="43"/>
      <c r="J70" s="43"/>
      <c r="K70" s="43"/>
      <c r="L70" s="3"/>
      <c r="M70" s="43">
        <v>650000</v>
      </c>
      <c r="N70" s="43"/>
      <c r="O70" s="43"/>
      <c r="P70" s="3"/>
      <c r="Q70" s="43"/>
      <c r="R70" s="43"/>
      <c r="S70" s="43"/>
      <c r="T70" s="11"/>
      <c r="U70" s="2"/>
      <c r="V70" s="63">
        <f>SUM(I70:S70)</f>
        <v>650000</v>
      </c>
      <c r="W70" s="2"/>
      <c r="X70" s="2"/>
      <c r="Y70" s="11"/>
    </row>
    <row r="71" spans="1:25" ht="20.100000000000001" customHeight="1" x14ac:dyDescent="0.25">
      <c r="A71" s="70" t="s">
        <v>154</v>
      </c>
      <c r="B71" s="70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</row>
    <row r="72" spans="1:25" ht="20.100000000000001" customHeight="1" x14ac:dyDescent="0.25">
      <c r="A72" s="71" t="s">
        <v>155</v>
      </c>
      <c r="B72" s="7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ht="44.25" customHeight="1" x14ac:dyDescent="0.25">
      <c r="A73" s="67" t="s">
        <v>156</v>
      </c>
      <c r="B73" s="49" t="s">
        <v>142</v>
      </c>
      <c r="C73" s="2"/>
      <c r="D73" s="3"/>
      <c r="E73" s="2"/>
      <c r="F73" s="2"/>
      <c r="G73" s="2"/>
      <c r="H73" s="3"/>
      <c r="I73" s="2"/>
      <c r="J73" s="2"/>
      <c r="K73" s="14">
        <v>1000</v>
      </c>
      <c r="L73" s="3"/>
      <c r="M73" s="2"/>
      <c r="N73" s="2"/>
      <c r="O73" s="2"/>
      <c r="P73" s="3"/>
      <c r="Q73" s="14">
        <v>1000</v>
      </c>
      <c r="R73" s="2"/>
      <c r="S73" s="2"/>
      <c r="T73" s="11" t="s">
        <v>157</v>
      </c>
      <c r="U73" s="2"/>
      <c r="V73" s="13">
        <f>SUM(K73:U73)</f>
        <v>2000</v>
      </c>
      <c r="W73" s="2"/>
      <c r="X73" s="2">
        <v>0</v>
      </c>
      <c r="Y73" s="2"/>
    </row>
    <row r="74" spans="1:25" ht="25.5" customHeight="1" x14ac:dyDescent="0.25">
      <c r="A74" s="82" t="s">
        <v>158</v>
      </c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</row>
    <row r="75" spans="1:25" ht="22.5" customHeight="1" x14ac:dyDescent="0.25">
      <c r="A75" s="73"/>
      <c r="B75" s="71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x14ac:dyDescent="0.25">
      <c r="A76" s="69"/>
      <c r="B76" s="49"/>
      <c r="C76" s="58"/>
      <c r="D76" s="79"/>
      <c r="E76" s="58"/>
      <c r="F76" s="59"/>
      <c r="G76" s="43"/>
      <c r="H76" s="79"/>
      <c r="I76" s="43"/>
      <c r="J76" s="43"/>
      <c r="K76" s="43"/>
      <c r="L76" s="79"/>
      <c r="M76" s="43"/>
      <c r="N76" s="43"/>
      <c r="O76" s="43"/>
      <c r="P76" s="79"/>
      <c r="Q76" s="43"/>
      <c r="R76" s="43"/>
      <c r="S76" s="43"/>
      <c r="T76" s="49" t="s">
        <v>159</v>
      </c>
      <c r="U76" s="58"/>
      <c r="V76" s="60">
        <f>SUM(F76:S76)</f>
        <v>0</v>
      </c>
      <c r="W76" s="58"/>
      <c r="X76" s="58">
        <v>0</v>
      </c>
      <c r="Y76" s="78" t="s">
        <v>160</v>
      </c>
    </row>
    <row r="77" spans="1:25" ht="30" x14ac:dyDescent="0.25">
      <c r="A77" s="69"/>
      <c r="B77" s="49"/>
      <c r="C77" s="58"/>
      <c r="D77" s="79"/>
      <c r="E77" s="58"/>
      <c r="F77" s="58"/>
      <c r="G77" s="59"/>
      <c r="H77" s="79"/>
      <c r="I77" s="59"/>
      <c r="J77" s="43"/>
      <c r="K77" s="43"/>
      <c r="L77" s="79"/>
      <c r="M77" s="43"/>
      <c r="N77" s="43"/>
      <c r="O77" s="43"/>
      <c r="P77" s="79"/>
      <c r="Q77" s="43"/>
      <c r="R77" s="43"/>
      <c r="S77" s="43"/>
      <c r="T77" s="49" t="s">
        <v>161</v>
      </c>
      <c r="U77" s="58"/>
      <c r="V77" s="60">
        <f>SUM(F77:S77)</f>
        <v>0</v>
      </c>
      <c r="W77" s="58"/>
      <c r="X77" s="58">
        <v>0</v>
      </c>
      <c r="Y77" s="78"/>
    </row>
    <row r="78" spans="1:25" ht="45" x14ac:dyDescent="0.25">
      <c r="A78" s="69"/>
      <c r="B78" s="49"/>
      <c r="C78" s="61"/>
      <c r="D78" s="79"/>
      <c r="E78" s="43"/>
      <c r="F78" s="43"/>
      <c r="G78" s="43"/>
      <c r="H78" s="79"/>
      <c r="I78" s="62"/>
      <c r="J78" s="43"/>
      <c r="K78" s="43"/>
      <c r="L78" s="79"/>
      <c r="M78" s="43"/>
      <c r="N78" s="43"/>
      <c r="O78" s="43"/>
      <c r="P78" s="79"/>
      <c r="Q78" s="43"/>
      <c r="R78" s="43"/>
      <c r="S78" s="43"/>
      <c r="T78" s="49" t="s">
        <v>162</v>
      </c>
      <c r="U78" s="61"/>
      <c r="V78" s="60">
        <f>SUM(F78:S78)</f>
        <v>0</v>
      </c>
      <c r="W78" s="61"/>
      <c r="X78" s="58">
        <v>0</v>
      </c>
      <c r="Y78" s="78"/>
    </row>
  </sheetData>
  <mergeCells count="51">
    <mergeCell ref="F2:G2"/>
    <mergeCell ref="F1:Y1"/>
    <mergeCell ref="L6:L7"/>
    <mergeCell ref="P6:P7"/>
    <mergeCell ref="I6:K6"/>
    <mergeCell ref="M6:O6"/>
    <mergeCell ref="W6:W7"/>
    <mergeCell ref="D3:Y3"/>
    <mergeCell ref="F4:G4"/>
    <mergeCell ref="H4:Y4"/>
    <mergeCell ref="D5:Y5"/>
    <mergeCell ref="T6:T7"/>
    <mergeCell ref="V6:V7"/>
    <mergeCell ref="Y6:Y7"/>
    <mergeCell ref="E6:G6"/>
    <mergeCell ref="U6:U7"/>
    <mergeCell ref="A11:Y11"/>
    <mergeCell ref="A9:Y9"/>
    <mergeCell ref="Q6:S6"/>
    <mergeCell ref="D6:D7"/>
    <mergeCell ref="H6:H7"/>
    <mergeCell ref="X6:X7"/>
    <mergeCell ref="C6:C7"/>
    <mergeCell ref="B6:B7"/>
    <mergeCell ref="A6:A7"/>
    <mergeCell ref="A8:Y8"/>
    <mergeCell ref="Y59:Y60"/>
    <mergeCell ref="Y62:Y64"/>
    <mergeCell ref="Y51:Y52"/>
    <mergeCell ref="Y42:Y44"/>
    <mergeCell ref="Y22:Y25"/>
    <mergeCell ref="D12:D13"/>
    <mergeCell ref="H12:H13"/>
    <mergeCell ref="L12:L13"/>
    <mergeCell ref="P12:P13"/>
    <mergeCell ref="A74:Y74"/>
    <mergeCell ref="A14:Y14"/>
    <mergeCell ref="A16:Y16"/>
    <mergeCell ref="A21:Y21"/>
    <mergeCell ref="Y17:Y20"/>
    <mergeCell ref="Y55:Y56"/>
    <mergeCell ref="H51:H52"/>
    <mergeCell ref="D51:D52"/>
    <mergeCell ref="L51:L52"/>
    <mergeCell ref="P51:P52"/>
    <mergeCell ref="A29:Y29"/>
    <mergeCell ref="Y76:Y78"/>
    <mergeCell ref="D76:D78"/>
    <mergeCell ref="H76:H78"/>
    <mergeCell ref="L76:L78"/>
    <mergeCell ref="P76:P78"/>
  </mergeCells>
  <pageMargins left="0.7" right="0.7" top="0.75" bottom="0.75" header="0.3" footer="0.3"/>
  <pageSetup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673C04CFF664498C6D230F7DC9002D" ma:contentTypeVersion="19" ma:contentTypeDescription="Create a new document." ma:contentTypeScope="" ma:versionID="9d0228dc8e8881149f13339f46072468">
  <xsd:schema xmlns:xsd="http://www.w3.org/2001/XMLSchema" xmlns:xs="http://www.w3.org/2001/XMLSchema" xmlns:p="http://schemas.microsoft.com/office/2006/metadata/properties" xmlns:ns2="aeaaafad-0aeb-47f1-beb2-3e40a0446ae1" xmlns:ns3="794cbd40-fc6d-4c0a-9217-0f6cd4b26116" targetNamespace="http://schemas.microsoft.com/office/2006/metadata/properties" ma:root="true" ma:fieldsID="70a16b68e8d9281f3cea3dcce48a5fd9" ns2:_="" ns3:_="">
    <xsd:import namespace="aeaaafad-0aeb-47f1-beb2-3e40a0446ae1"/>
    <xsd:import namespace="794cbd40-fc6d-4c0a-9217-0f6cd4b261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EventHashCode" minOccurs="0"/>
                <xsd:element ref="ns2:MediaServiceGenerationTim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aaafad-0aeb-47f1-beb2-3e40a0446a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8a3f2f0c-00e4-4e4f-add3-e818a4e3ba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4cbd40-fc6d-4c0a-9217-0f6cd4b261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2982a3c-a517-4a4b-806b-1d2044dc0380}" ma:internalName="TaxCatchAll" ma:showField="CatchAllData" ma:web="794cbd40-fc6d-4c0a-9217-0f6cd4b261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94cbd40-fc6d-4c0a-9217-0f6cd4b26116" xsi:nil="true"/>
    <lcf76f155ced4ddcb4097134ff3c332f xmlns="aeaaafad-0aeb-47f1-beb2-3e40a0446a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D7A84AD-2CDD-40FB-BAC5-AA98DE6B9C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aaafad-0aeb-47f1-beb2-3e40a0446ae1"/>
    <ds:schemaRef ds:uri="794cbd40-fc6d-4c0a-9217-0f6cd4b261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6C6B7A-07D8-4804-9210-BC5B1D5997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A2A2E1-9A66-45FB-818A-471A78F1A63D}">
  <ds:schemaRefs>
    <ds:schemaRef ds:uri="http://schemas.microsoft.com/office/2006/metadata/properties"/>
    <ds:schemaRef ds:uri="http://schemas.microsoft.com/office/infopath/2007/PartnerControls"/>
    <ds:schemaRef ds:uri="794cbd40-fc6d-4c0a-9217-0f6cd4b26116"/>
    <ds:schemaRef ds:uri="aeaaafad-0aeb-47f1-beb2-3e40a0446ae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Schenineda</dc:creator>
  <cp:keywords/>
  <dc:description/>
  <cp:lastModifiedBy>UD-FI</cp:lastModifiedBy>
  <cp:revision/>
  <dcterms:created xsi:type="dcterms:W3CDTF">2020-10-26T16:13:38Z</dcterms:created>
  <dcterms:modified xsi:type="dcterms:W3CDTF">2023-05-09T07:07:05Z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0x01010064673C04CFF664498C6D230F7DC9002D</vt:lpwstr>
  </property>
  <property fmtid="{D5CDD505-2E9C-101B-9397-08002B2CF9AE}" pid="3" name="MediaServiceImageTags">
    <vt:lpwstr/>
  </property>
</Properties>
</file>